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Mokinys\Desktop\7 klasei\"/>
    </mc:Choice>
  </mc:AlternateContent>
  <xr:revisionPtr revIDLastSave="0" documentId="8_{251E8F12-4F0A-4ED1-9905-EB2517805EE5}" xr6:coauthVersionLast="36" xr6:coauthVersionMax="36" xr10:uidLastSave="{00000000-0000-0000-0000-000000000000}"/>
  <bookViews>
    <workbookView xWindow="3120" yWindow="3120" windowWidth="19335" windowHeight="17085" activeTab="1" xr2:uid="{00000000-000D-0000-FFFF-FFFF00000000}"/>
  </bookViews>
  <sheets>
    <sheet name="Formulių rašymas" sheetId="5" r:id="rId1"/>
    <sheet name="1 užduotis" sheetId="13" r:id="rId2"/>
    <sheet name="2 užduotis" sheetId="10" r:id="rId3"/>
    <sheet name="3 užduotis" sheetId="1" r:id="rId4"/>
    <sheet name="4 užduotis" sheetId="2" r:id="rId5"/>
    <sheet name="5 užduotis" sheetId="3" r:id="rId6"/>
    <sheet name="6 užduotis" sheetId="4" r:id="rId7"/>
    <sheet name="7 užduotis" sheetId="6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" i="13" l="1"/>
  <c r="H31" i="13"/>
  <c r="H28" i="13"/>
  <c r="H25" i="13"/>
  <c r="H22" i="13"/>
  <c r="H15" i="13"/>
  <c r="H13" i="13"/>
  <c r="H11" i="13"/>
  <c r="H9" i="13"/>
  <c r="H7" i="13"/>
  <c r="H5" i="13"/>
</calcChain>
</file>

<file path=xl/sharedStrings.xml><?xml version="1.0" encoding="utf-8"?>
<sst xmlns="http://schemas.openxmlformats.org/spreadsheetml/2006/main" count="124" uniqueCount="119">
  <si>
    <t>A</t>
  </si>
  <si>
    <t>B</t>
  </si>
  <si>
    <t>C</t>
  </si>
  <si>
    <t>D</t>
  </si>
  <si>
    <t>E</t>
  </si>
  <si>
    <t>G</t>
  </si>
  <si>
    <t>H</t>
  </si>
  <si>
    <t>x</t>
  </si>
  <si>
    <t>y</t>
  </si>
  <si>
    <t>x+y</t>
  </si>
  <si>
    <t>x*y</t>
  </si>
  <si>
    <t>5*x-2*y</t>
  </si>
  <si>
    <t>10*(x+y)-x*x</t>
  </si>
  <si>
    <r>
      <t>x</t>
    </r>
    <r>
      <rPr>
        <b/>
        <vertAlign val="superscript"/>
        <sz val="10"/>
        <rFont val="Arial"/>
        <family val="2"/>
        <charset val="186"/>
      </rPr>
      <t>3</t>
    </r>
    <r>
      <rPr>
        <b/>
        <sz val="10"/>
        <rFont val="Arial"/>
        <family val="2"/>
        <charset val="186"/>
      </rPr>
      <t>+y</t>
    </r>
    <r>
      <rPr>
        <b/>
        <vertAlign val="superscript"/>
        <sz val="10"/>
        <rFont val="Arial"/>
        <family val="2"/>
        <charset val="186"/>
      </rPr>
      <t>4</t>
    </r>
  </si>
  <si>
    <t>Prekė</t>
  </si>
  <si>
    <t>Kiekis kg</t>
  </si>
  <si>
    <t>Kaina už kg</t>
  </si>
  <si>
    <t>Reikės mokėti</t>
  </si>
  <si>
    <t>Obuoliai</t>
  </si>
  <si>
    <t>Kriaušės</t>
  </si>
  <si>
    <t>Slyvos</t>
  </si>
  <si>
    <t>Kopūstai</t>
  </si>
  <si>
    <t>Agurkai</t>
  </si>
  <si>
    <t>Pomidorai</t>
  </si>
  <si>
    <t>Iš viso:</t>
  </si>
  <si>
    <t>Anglų k.</t>
  </si>
  <si>
    <t>Matematika</t>
  </si>
  <si>
    <t>Istorija</t>
  </si>
  <si>
    <t>Suma</t>
  </si>
  <si>
    <t>Vidurkis</t>
  </si>
  <si>
    <t>Dalyko pav.</t>
  </si>
  <si>
    <t>I - as trimestras</t>
  </si>
  <si>
    <t>II-as trimestras</t>
  </si>
  <si>
    <t>III-as trimestras</t>
  </si>
  <si>
    <t>pažymių vidurkis</t>
  </si>
  <si>
    <t>Lietuvių kalba</t>
  </si>
  <si>
    <t>Rusų kalba</t>
  </si>
  <si>
    <t>Anglų kalba</t>
  </si>
  <si>
    <t>Politologija</t>
  </si>
  <si>
    <t>Biologija</t>
  </si>
  <si>
    <t>Chemija</t>
  </si>
  <si>
    <t>Fizika</t>
  </si>
  <si>
    <t>Kūno kultūra</t>
  </si>
  <si>
    <t>Muzika</t>
  </si>
  <si>
    <t>Informatika</t>
  </si>
  <si>
    <t>Vidurkis:</t>
  </si>
  <si>
    <t>Mažiausias pažymys:</t>
  </si>
  <si>
    <t>Didžiausias pažymys:</t>
  </si>
  <si>
    <t>Apskaičiuokite vidurkius, mažiausią ir didžiausią pažymius panaudodami funkcijas</t>
  </si>
  <si>
    <t>Užduotis: žaliai nuspalvintuose langeliuose parašykite reikalingas formules. Naudokite funkcijas</t>
  </si>
  <si>
    <t>Išlaidos kūčių vakarienei</t>
  </si>
  <si>
    <t>E. n.</t>
  </si>
  <si>
    <t>Produktas</t>
  </si>
  <si>
    <t>Kiekis</t>
  </si>
  <si>
    <t>Kaina</t>
  </si>
  <si>
    <t>Kūčiukai 1</t>
  </si>
  <si>
    <t>Kūčiukai 2</t>
  </si>
  <si>
    <t>Kūčiukai 3</t>
  </si>
  <si>
    <t>Silkė Ivasi</t>
  </si>
  <si>
    <t>Silkė Atlanto</t>
  </si>
  <si>
    <t>Skumbrės file</t>
  </si>
  <si>
    <t>Žirneliai</t>
  </si>
  <si>
    <t>Majonezas Vilniaus</t>
  </si>
  <si>
    <t>Majonezas Daumantų</t>
  </si>
  <si>
    <t>Majonezas Provansal</t>
  </si>
  <si>
    <t>Bulvės</t>
  </si>
  <si>
    <t>Morkos</t>
  </si>
  <si>
    <t>Svogūnai</t>
  </si>
  <si>
    <t>Aguonos</t>
  </si>
  <si>
    <t>Karpiai</t>
  </si>
  <si>
    <t>Miltai</t>
  </si>
  <si>
    <t>Kiaušiniai</t>
  </si>
  <si>
    <t>Kisielius</t>
  </si>
  <si>
    <t>Duona</t>
  </si>
  <si>
    <t>Batonas</t>
  </si>
  <si>
    <t>Duoti skaičiai. Apskaičiuokite:</t>
  </si>
  <si>
    <t>Skaičių suma</t>
  </si>
  <si>
    <t>Skaičių vidurkis</t>
  </si>
  <si>
    <t>Sumuoti daug laukelių patogu su autosum mygtuku, jį paspaudus,</t>
  </si>
  <si>
    <t xml:space="preserve">kompiuteris siūlo susumuoti tam tikrą sritį. </t>
  </si>
  <si>
    <r>
      <t xml:space="preserve">Užduotis 1:  Su </t>
    </r>
    <r>
      <rPr>
        <b/>
        <i/>
        <sz val="11"/>
        <rFont val="Arial"/>
        <family val="2"/>
        <charset val="186"/>
      </rPr>
      <t>autosum</t>
    </r>
    <r>
      <rPr>
        <sz val="11"/>
        <rFont val="Arial"/>
        <family val="2"/>
        <charset val="186"/>
      </rPr>
      <t xml:space="preserve"> susumuokite laukelius b9, c9, d9, e9, f9 į laukelį g9.</t>
    </r>
  </si>
  <si>
    <t xml:space="preserve">Užduotis 2:  Su autosum susumuokite laukelius c12, c13, c14, c15, c16, c17, c18 į laukelį c19. </t>
  </si>
  <si>
    <t>Jeigu autosum siūloma sritis netinka, galima su pele kompiuteriui nurodyti</t>
  </si>
  <si>
    <t>sumuojamą sritį arba užrašyti klaviatūra.</t>
  </si>
  <si>
    <t>Užduotis 3:  Su autosum susumuokite laukelius  c26, d26, e26, f26 į laukelį g26.</t>
  </si>
  <si>
    <t xml:space="preserve">Užduotis 4:  Su autosum susumuokite laukelius c30, c32, c34, c35, c36, c38, c39 į laukelį c40. </t>
  </si>
  <si>
    <t>Skaičiuoklės automatinis sumavimas</t>
  </si>
  <si>
    <r>
      <t>x</t>
    </r>
    <r>
      <rPr>
        <vertAlign val="superscript"/>
        <sz val="10"/>
        <rFont val="Arial"/>
        <family val="2"/>
        <charset val="186"/>
      </rPr>
      <t>2</t>
    </r>
  </si>
  <si>
    <t xml:space="preserve">PASTABA. </t>
  </si>
  <si>
    <t xml:space="preserve">Nepamirškite matematikos formulės kaip skaičiuojama kai skaičius pakeltas laipsniu </t>
  </si>
  <si>
    <r>
      <t>pvz x</t>
    </r>
    <r>
      <rPr>
        <vertAlign val="superscript"/>
        <sz val="10"/>
        <rFont val="Arial"/>
        <family val="2"/>
        <charset val="186"/>
      </rPr>
      <t>2</t>
    </r>
    <r>
      <rPr>
        <sz val="10"/>
        <rFont val="Arial"/>
        <family val="2"/>
        <charset val="186"/>
      </rPr>
      <t>=x*x</t>
    </r>
  </si>
  <si>
    <t>PASTABA.</t>
  </si>
  <si>
    <t>Langelių adresai, užrašyti raidėmis, kurios žymi</t>
  </si>
  <si>
    <t>stulpelių antraštes , ir skaičiais, kurie žymi eilučių numerius,</t>
  </si>
  <si>
    <r>
      <t xml:space="preserve"> vadinami</t>
    </r>
    <r>
      <rPr>
        <b/>
        <sz val="12"/>
        <color indexed="10"/>
        <rFont val="Arial"/>
        <family val="2"/>
        <charset val="186"/>
      </rPr>
      <t xml:space="preserve"> santykinėmis koordinatėmis.</t>
    </r>
  </si>
  <si>
    <t>Pakeitus duomenis, esančius langeliuose,</t>
  </si>
  <si>
    <r>
      <t xml:space="preserve"> langelių su formulėmis reikšmės perskaičiuojamos </t>
    </r>
    <r>
      <rPr>
        <b/>
        <sz val="10"/>
        <rFont val="Arial"/>
        <family val="2"/>
        <charset val="186"/>
      </rPr>
      <t>automatiškai</t>
    </r>
  </si>
  <si>
    <t>Formulių rašymas skaičiuoklėje</t>
  </si>
  <si>
    <t>Laukelyje E4 sudėkite laukelius c6 ir d6</t>
  </si>
  <si>
    <t>Laukelyje E7 sudauginkite laukelius c9 ir d9</t>
  </si>
  <si>
    <t>Laukelyje E10 padalinkite laukelį c12 iš d12</t>
  </si>
  <si>
    <t>Laukelyje E14 raskite a16*b16+c16*d16 .</t>
  </si>
  <si>
    <t>Laukelyje E17 raskite (a19+b19)*(c19+d19) .</t>
  </si>
  <si>
    <r>
      <t>Valiutos ir procento ženklai</t>
    </r>
    <r>
      <rPr>
        <sz val="10"/>
        <rFont val="Arial"/>
        <family val="2"/>
        <charset val="186"/>
      </rPr>
      <t xml:space="preserve"> langelyje rašomi </t>
    </r>
    <r>
      <rPr>
        <b/>
        <i/>
        <u/>
        <sz val="10"/>
        <color rgb="FFFF0000"/>
        <rFont val="Arial"/>
        <family val="2"/>
        <charset val="186"/>
      </rPr>
      <t>ne ranka</t>
    </r>
    <r>
      <rPr>
        <sz val="10"/>
        <rFont val="Arial"/>
        <family val="2"/>
        <charset val="186"/>
      </rPr>
      <t xml:space="preserve">, </t>
    </r>
  </si>
  <si>
    <r>
      <t xml:space="preserve">o naudojantis Įrankių juostoje pasaudus </t>
    </r>
    <r>
      <rPr>
        <b/>
        <sz val="10"/>
        <rFont val="Arial"/>
        <family val="2"/>
        <charset val="186"/>
      </rPr>
      <t>Lygiuotės ypatybes</t>
    </r>
    <r>
      <rPr>
        <sz val="10"/>
        <rFont val="Arial"/>
        <family val="2"/>
        <charset val="186"/>
      </rPr>
      <t xml:space="preserve"> </t>
    </r>
    <r>
      <rPr>
        <b/>
        <sz val="10"/>
        <rFont val="Arial"/>
        <family val="2"/>
        <charset val="186"/>
      </rPr>
      <t xml:space="preserve"> </t>
    </r>
    <r>
      <rPr>
        <sz val="10"/>
        <rFont val="Arial"/>
        <family val="2"/>
        <charset val="186"/>
      </rPr>
      <t>kortelėje</t>
    </r>
    <r>
      <rPr>
        <b/>
        <sz val="10"/>
        <rFont val="Arial"/>
        <family val="2"/>
        <charset val="186"/>
      </rPr>
      <t xml:space="preserve"> Skaičius...</t>
    </r>
    <r>
      <rPr>
        <sz val="10"/>
        <rFont val="Arial"/>
        <family val="2"/>
        <charset val="186"/>
      </rPr>
      <t xml:space="preserve"> parenkant kategoriją </t>
    </r>
    <r>
      <rPr>
        <b/>
        <sz val="10"/>
        <rFont val="Arial"/>
        <family val="2"/>
        <charset val="186"/>
      </rPr>
      <t>Valiuta</t>
    </r>
  </si>
  <si>
    <t>Apskaičiuokite:</t>
  </si>
  <si>
    <t xml:space="preserve"> Apskaičiuokite reiškinius panaudojant šias formules.</t>
  </si>
  <si>
    <r>
      <rPr>
        <sz val="11"/>
        <rFont val="Arial"/>
        <family val="2"/>
        <charset val="186"/>
      </rPr>
      <t xml:space="preserve">Stulpeliuose </t>
    </r>
    <r>
      <rPr>
        <b/>
        <sz val="11"/>
        <rFont val="Arial"/>
        <family val="2"/>
        <charset val="186"/>
      </rPr>
      <t>Kaina</t>
    </r>
    <r>
      <rPr>
        <sz val="11"/>
        <rFont val="Arial"/>
        <family val="2"/>
        <charset val="186"/>
      </rPr>
      <t xml:space="preserve"> ir </t>
    </r>
    <r>
      <rPr>
        <b/>
        <sz val="11"/>
        <rFont val="Arial"/>
        <family val="2"/>
        <charset val="186"/>
      </rPr>
      <t>Suma</t>
    </r>
    <r>
      <rPr>
        <sz val="11"/>
        <rFont val="Arial"/>
        <family val="2"/>
        <charset val="186"/>
      </rPr>
      <t xml:space="preserve"> nustatyti </t>
    </r>
    <r>
      <rPr>
        <sz val="11"/>
        <rFont val="Calibri"/>
        <family val="2"/>
        <charset val="186"/>
      </rPr>
      <t>€</t>
    </r>
    <r>
      <rPr>
        <sz val="11"/>
        <rFont val="Arial"/>
        <family val="2"/>
        <charset val="186"/>
      </rPr>
      <t xml:space="preserve"> valiutos ženklą. </t>
    </r>
    <r>
      <rPr>
        <sz val="10"/>
        <rFont val="Arial"/>
        <family val="2"/>
        <charset val="186"/>
      </rPr>
      <t>Įveskite formules apskaičiuoti sumas ir iš viso.</t>
    </r>
  </si>
  <si>
    <t xml:space="preserve">c5+d5*e5 </t>
  </si>
  <si>
    <t>c7+d7-e7</t>
  </si>
  <si>
    <t>c9*d9/e9</t>
  </si>
  <si>
    <t>b11*c11+118*e11</t>
  </si>
  <si>
    <t>c13*(d13+e13)</t>
  </si>
  <si>
    <t>(b15+c15)*(d15+e15)</t>
  </si>
  <si>
    <t>c18+d19-e17</t>
  </si>
  <si>
    <t>5*c22+2,7*d22-3*e22</t>
  </si>
  <si>
    <t>7*(c25+d25/e24)</t>
  </si>
  <si>
    <t>2,9*c28/(d28+e28)</t>
  </si>
  <si>
    <t>(c31-d31)/(d31-e31)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</si>
</sst>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L_t_-;\-* #,##0.00\ _L_t_-;_-* &quot;-&quot;??\ _L_t_-;_-@_-"/>
    <numFmt numFmtId="165" formatCode="0.0"/>
    <numFmt numFmtId="166" formatCode="General_)"/>
  </numFmts>
  <fonts count="32" x14ac:knownFonts="1">
    <font>
      <sz val="10"/>
      <name val="Arial"/>
      <charset val="186"/>
    </font>
    <font>
      <sz val="10"/>
      <name val="Arial"/>
      <family val="2"/>
      <charset val="186"/>
    </font>
    <font>
      <b/>
      <sz val="10"/>
      <color indexed="10"/>
      <name val="Arial"/>
      <family val="2"/>
      <charset val="186"/>
    </font>
    <font>
      <b/>
      <sz val="10"/>
      <name val="Arial"/>
      <family val="2"/>
      <charset val="186"/>
    </font>
    <font>
      <sz val="10"/>
      <name val="Arial"/>
      <family val="2"/>
      <charset val="186"/>
    </font>
    <font>
      <b/>
      <vertAlign val="superscript"/>
      <sz val="10"/>
      <name val="Arial"/>
      <family val="2"/>
      <charset val="186"/>
    </font>
    <font>
      <b/>
      <sz val="10"/>
      <name val="Arial"/>
      <family val="2"/>
    </font>
    <font>
      <b/>
      <sz val="11"/>
      <color indexed="54"/>
      <name val="Arial"/>
      <family val="2"/>
      <charset val="186"/>
    </font>
    <font>
      <b/>
      <sz val="10"/>
      <color indexed="61"/>
      <name val="Arial"/>
      <family val="2"/>
      <charset val="186"/>
    </font>
    <font>
      <sz val="8"/>
      <name val="Arial"/>
      <family val="2"/>
      <charset val="186"/>
    </font>
    <font>
      <b/>
      <sz val="10"/>
      <color indexed="9"/>
      <name val="Arial"/>
      <family val="2"/>
      <charset val="186"/>
    </font>
    <font>
      <b/>
      <sz val="9"/>
      <color indexed="9"/>
      <name val="Arial"/>
      <family val="2"/>
      <charset val="186"/>
    </font>
    <font>
      <b/>
      <sz val="10"/>
      <color indexed="48"/>
      <name val="Arial"/>
      <family val="2"/>
      <charset val="186"/>
    </font>
    <font>
      <b/>
      <sz val="11"/>
      <color indexed="9"/>
      <name val="Arial"/>
      <family val="2"/>
      <charset val="186"/>
    </font>
    <font>
      <b/>
      <sz val="12"/>
      <color indexed="9"/>
      <name val="Arial"/>
      <family val="2"/>
      <charset val="186"/>
    </font>
    <font>
      <sz val="10"/>
      <color indexed="10"/>
      <name val="Arial"/>
      <family val="2"/>
      <charset val="186"/>
    </font>
    <font>
      <b/>
      <sz val="20"/>
      <color indexed="12"/>
      <name val="Arial"/>
      <family val="2"/>
      <charset val="186"/>
    </font>
    <font>
      <sz val="11"/>
      <name val="Arial"/>
      <family val="2"/>
      <charset val="186"/>
    </font>
    <font>
      <b/>
      <sz val="11"/>
      <name val="Arial"/>
      <family val="2"/>
      <charset val="186"/>
    </font>
    <font>
      <b/>
      <sz val="15"/>
      <name val="Arial"/>
      <family val="2"/>
      <charset val="186"/>
    </font>
    <font>
      <b/>
      <i/>
      <sz val="11"/>
      <name val="Arial"/>
      <family val="2"/>
      <charset val="186"/>
    </font>
    <font>
      <vertAlign val="superscript"/>
      <sz val="10"/>
      <name val="Arial"/>
      <family val="2"/>
      <charset val="186"/>
    </font>
    <font>
      <sz val="10"/>
      <color indexed="8"/>
      <name val="Arial"/>
      <family val="2"/>
      <charset val="186"/>
    </font>
    <font>
      <b/>
      <sz val="10"/>
      <color indexed="17"/>
      <name val="Arial"/>
      <family val="2"/>
      <charset val="186"/>
    </font>
    <font>
      <b/>
      <sz val="10"/>
      <color indexed="8"/>
      <name val="Arial"/>
      <family val="2"/>
      <charset val="186"/>
    </font>
    <font>
      <b/>
      <sz val="12"/>
      <color indexed="10"/>
      <name val="Arial"/>
      <family val="2"/>
      <charset val="186"/>
    </font>
    <font>
      <b/>
      <sz val="14"/>
      <color indexed="10"/>
      <name val="Arial"/>
      <family val="2"/>
      <charset val="186"/>
    </font>
    <font>
      <b/>
      <sz val="10"/>
      <color rgb="FFFF0000"/>
      <name val="Arial"/>
      <family val="2"/>
      <charset val="186"/>
    </font>
    <font>
      <b/>
      <i/>
      <u/>
      <sz val="10"/>
      <color rgb="FFFF0000"/>
      <name val="Arial"/>
      <family val="2"/>
      <charset val="186"/>
    </font>
    <font>
      <sz val="11"/>
      <name val="Calibri"/>
      <family val="2"/>
      <charset val="186"/>
    </font>
    <font>
      <sz val="10"/>
      <color theme="1"/>
      <name val="Arial"/>
      <family val="2"/>
      <charset val="186"/>
    </font>
    <font>
      <b/>
      <sz val="10"/>
      <color theme="1"/>
      <name val="Arial"/>
      <family val="2"/>
      <charset val="186"/>
    </font>
  </fonts>
  <fills count="1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/>
    <xf numFmtId="0" fontId="6" fillId="0" borderId="0" xfId="0" applyFont="1"/>
    <xf numFmtId="0" fontId="6" fillId="0" borderId="5" xfId="0" applyFont="1" applyBorder="1" applyAlignment="1">
      <alignment horizontal="center" vertical="center" wrapText="1"/>
    </xf>
    <xf numFmtId="0" fontId="0" fillId="0" borderId="5" xfId="0" applyBorder="1"/>
    <xf numFmtId="165" fontId="0" fillId="0" borderId="5" xfId="0" applyNumberFormat="1" applyBorder="1"/>
    <xf numFmtId="0" fontId="8" fillId="0" borderId="0" xfId="0" applyFo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10" fillId="4" borderId="5" xfId="0" applyFont="1" applyFill="1" applyBorder="1"/>
    <xf numFmtId="0" fontId="11" fillId="4" borderId="5" xfId="0" applyFont="1" applyFill="1" applyBorder="1"/>
    <xf numFmtId="0" fontId="12" fillId="0" borderId="5" xfId="0" applyFont="1" applyBorder="1"/>
    <xf numFmtId="0" fontId="12" fillId="0" borderId="5" xfId="0" applyFont="1" applyBorder="1" applyAlignment="1">
      <alignment horizontal="center"/>
    </xf>
    <xf numFmtId="0" fontId="13" fillId="4" borderId="15" xfId="0" applyFont="1" applyFill="1" applyBorder="1" applyAlignment="1">
      <alignment horizontal="right"/>
    </xf>
    <xf numFmtId="0" fontId="13" fillId="4" borderId="17" xfId="0" applyFont="1" applyFill="1" applyBorder="1"/>
    <xf numFmtId="0" fontId="14" fillId="4" borderId="19" xfId="0" applyFont="1" applyFill="1" applyBorder="1" applyAlignment="1">
      <alignment horizontal="center"/>
    </xf>
    <xf numFmtId="0" fontId="13" fillId="4" borderId="20" xfId="0" applyFont="1" applyFill="1" applyBorder="1"/>
    <xf numFmtId="0" fontId="14" fillId="4" borderId="22" xfId="0" applyFont="1" applyFill="1" applyBorder="1" applyAlignment="1">
      <alignment horizontal="center"/>
    </xf>
    <xf numFmtId="0" fontId="15" fillId="0" borderId="0" xfId="0" applyFont="1"/>
    <xf numFmtId="0" fontId="3" fillId="0" borderId="0" xfId="0" applyFont="1" applyAlignment="1">
      <alignment horizontal="right"/>
    </xf>
    <xf numFmtId="166" fontId="17" fillId="0" borderId="0" xfId="0" applyNumberFormat="1" applyFont="1" applyAlignment="1" applyProtection="1">
      <alignment horizontal="left"/>
      <protection locked="0"/>
    </xf>
    <xf numFmtId="0" fontId="18" fillId="0" borderId="0" xfId="0" applyFont="1"/>
    <xf numFmtId="0" fontId="17" fillId="0" borderId="0" xfId="0" applyFont="1"/>
    <xf numFmtId="166" fontId="18" fillId="0" borderId="0" xfId="0" applyNumberFormat="1" applyFont="1" applyProtection="1">
      <protection locked="0"/>
    </xf>
    <xf numFmtId="0" fontId="18" fillId="6" borderId="0" xfId="0" applyFont="1" applyFill="1"/>
    <xf numFmtId="0" fontId="4" fillId="0" borderId="0" xfId="0" applyFont="1"/>
    <xf numFmtId="0" fontId="19" fillId="0" borderId="0" xfId="0" applyFont="1"/>
    <xf numFmtId="166" fontId="18" fillId="0" borderId="0" xfId="0" applyNumberFormat="1" applyFont="1" applyAlignment="1" applyProtection="1">
      <alignment horizontal="left"/>
      <protection locked="0"/>
    </xf>
    <xf numFmtId="0" fontId="3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164" fontId="4" fillId="0" borderId="5" xfId="1" applyFont="1" applyBorder="1" applyAlignment="1">
      <alignment horizontal="center"/>
    </xf>
    <xf numFmtId="164" fontId="4" fillId="0" borderId="5" xfId="1" applyFont="1" applyBorder="1"/>
    <xf numFmtId="0" fontId="4" fillId="0" borderId="0" xfId="0" applyFont="1" applyAlignment="1">
      <alignment horizontal="right"/>
    </xf>
    <xf numFmtId="164" fontId="4" fillId="7" borderId="5" xfId="1" applyFont="1" applyFill="1" applyBorder="1"/>
    <xf numFmtId="0" fontId="1" fillId="6" borderId="0" xfId="0" applyFont="1" applyFill="1"/>
    <xf numFmtId="0" fontId="0" fillId="6" borderId="0" xfId="0" applyFill="1"/>
    <xf numFmtId="0" fontId="1" fillId="8" borderId="0" xfId="0" applyFont="1" applyFill="1"/>
    <xf numFmtId="0" fontId="0" fillId="8" borderId="0" xfId="0" applyFill="1"/>
    <xf numFmtId="166" fontId="17" fillId="0" borderId="0" xfId="0" applyNumberFormat="1" applyFont="1" applyProtection="1">
      <protection locked="0"/>
    </xf>
    <xf numFmtId="0" fontId="17" fillId="9" borderId="0" xfId="0" applyFont="1" applyFill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2" fillId="0" borderId="0" xfId="0" applyFont="1"/>
    <xf numFmtId="0" fontId="3" fillId="7" borderId="4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right"/>
    </xf>
    <xf numFmtId="0" fontId="23" fillId="0" borderId="0" xfId="0" applyFont="1"/>
    <xf numFmtId="0" fontId="0" fillId="7" borderId="0" xfId="0" applyFill="1"/>
    <xf numFmtId="0" fontId="24" fillId="7" borderId="0" xfId="0" applyFont="1" applyFill="1"/>
    <xf numFmtId="0" fontId="26" fillId="0" borderId="0" xfId="0" applyFont="1" applyAlignment="1">
      <alignment horizontal="center"/>
    </xf>
    <xf numFmtId="165" fontId="27" fillId="0" borderId="5" xfId="0" applyNumberFormat="1" applyFont="1" applyBorder="1" applyAlignment="1">
      <alignment horizontal="center"/>
    </xf>
    <xf numFmtId="0" fontId="17" fillId="0" borderId="0" xfId="0" applyFont="1" applyAlignment="1">
      <alignment horizontal="center"/>
    </xf>
    <xf numFmtId="166" fontId="17" fillId="0" borderId="0" xfId="0" applyNumberFormat="1" applyFont="1" applyAlignment="1" applyProtection="1">
      <alignment horizontal="right"/>
      <protection locked="0"/>
    </xf>
    <xf numFmtId="0" fontId="18" fillId="9" borderId="5" xfId="0" applyFont="1" applyFill="1" applyBorder="1"/>
    <xf numFmtId="0" fontId="26" fillId="3" borderId="5" xfId="0" applyFont="1" applyFill="1" applyBorder="1" applyAlignment="1">
      <alignment horizontal="center"/>
    </xf>
    <xf numFmtId="0" fontId="17" fillId="0" borderId="0" xfId="0" applyFont="1" applyAlignment="1">
      <alignment horizontal="right"/>
    </xf>
    <xf numFmtId="0" fontId="30" fillId="2" borderId="5" xfId="0" applyFont="1" applyFill="1" applyBorder="1"/>
    <xf numFmtId="0" fontId="30" fillId="6" borderId="5" xfId="0" applyFont="1" applyFill="1" applyBorder="1"/>
    <xf numFmtId="0" fontId="30" fillId="3" borderId="17" xfId="0" applyFont="1" applyFill="1" applyBorder="1" applyAlignment="1">
      <alignment horizontal="center"/>
    </xf>
    <xf numFmtId="0" fontId="30" fillId="3" borderId="18" xfId="0" applyFont="1" applyFill="1" applyBorder="1" applyAlignment="1">
      <alignment horizontal="center"/>
    </xf>
    <xf numFmtId="0" fontId="30" fillId="3" borderId="19" xfId="0" applyFont="1" applyFill="1" applyBorder="1" applyAlignment="1">
      <alignment horizontal="center"/>
    </xf>
    <xf numFmtId="0" fontId="30" fillId="3" borderId="20" xfId="0" applyFont="1" applyFill="1" applyBorder="1" applyAlignment="1">
      <alignment horizontal="center"/>
    </xf>
    <xf numFmtId="0" fontId="30" fillId="3" borderId="21" xfId="0" applyFont="1" applyFill="1" applyBorder="1" applyAlignment="1">
      <alignment horizontal="center"/>
    </xf>
    <xf numFmtId="0" fontId="30" fillId="3" borderId="22" xfId="0" applyFont="1" applyFill="1" applyBorder="1" applyAlignment="1">
      <alignment horizontal="center"/>
    </xf>
    <xf numFmtId="165" fontId="31" fillId="4" borderId="15" xfId="0" applyNumberFormat="1" applyFont="1" applyFill="1" applyBorder="1" applyAlignment="1">
      <alignment horizontal="center"/>
    </xf>
    <xf numFmtId="165" fontId="31" fillId="4" borderId="5" xfId="0" applyNumberFormat="1" applyFont="1" applyFill="1" applyBorder="1" applyAlignment="1">
      <alignment horizontal="center"/>
    </xf>
    <xf numFmtId="0" fontId="30" fillId="5" borderId="1" xfId="0" applyFont="1" applyFill="1" applyBorder="1"/>
    <xf numFmtId="0" fontId="16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>
      <alignment horizontal="left"/>
    </xf>
  </cellXfs>
  <cellStyles count="2">
    <cellStyle name="Įprastas" xfId="0" builtinId="0"/>
    <cellStyle name="Kableli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95250</xdr:colOff>
      <xdr:row>0</xdr:row>
      <xdr:rowOff>171450</xdr:rowOff>
    </xdr:from>
    <xdr:to>
      <xdr:col>14</xdr:col>
      <xdr:colOff>200025</xdr:colOff>
      <xdr:row>7</xdr:row>
      <xdr:rowOff>95250</xdr:rowOff>
    </xdr:to>
    <xdr:sp macro="" textlink="">
      <xdr:nvSpPr>
        <xdr:cNvPr id="3073" name="AutoShape 1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SpPr>
          <a:spLocks noChangeArrowheads="1"/>
        </xdr:cNvSpPr>
      </xdr:nvSpPr>
      <xdr:spPr bwMode="auto">
        <a:xfrm>
          <a:off x="4362450" y="171450"/>
          <a:ext cx="4371975" cy="1647825"/>
        </a:xfrm>
        <a:prstGeom prst="wedgeEllipseCallout">
          <a:avLst>
            <a:gd name="adj1" fmla="val -77014"/>
            <a:gd name="adj2" fmla="val 25722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lt-LT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1. Skaičiuoklėje veiksmai atliekami su skaičiais, esančiais tam tikruose langeliuose.</a:t>
          </a:r>
        </a:p>
        <a:p>
          <a:pPr algn="l" rtl="0">
            <a:defRPr sz="1000"/>
          </a:pP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2. Langeliai turi savo koordinates</a:t>
          </a:r>
        </a:p>
        <a:p>
          <a:pPr algn="l" rtl="0">
            <a:defRPr sz="1000"/>
          </a:pP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3.  Formulės skaičiuoklėje pradedamos rašyti</a:t>
          </a:r>
          <a:r>
            <a:rPr lang="lt-LT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 =</a:t>
          </a:r>
        </a:p>
      </xdr:txBody>
    </xdr:sp>
    <xdr:clientData/>
  </xdr:twoCellAnchor>
  <xdr:twoCellAnchor>
    <xdr:from>
      <xdr:col>4</xdr:col>
      <xdr:colOff>285750</xdr:colOff>
      <xdr:row>21</xdr:row>
      <xdr:rowOff>104775</xdr:rowOff>
    </xdr:from>
    <xdr:to>
      <xdr:col>11</xdr:col>
      <xdr:colOff>247650</xdr:colOff>
      <xdr:row>32</xdr:row>
      <xdr:rowOff>0</xdr:rowOff>
    </xdr:to>
    <xdr:sp macro="" textlink="">
      <xdr:nvSpPr>
        <xdr:cNvPr id="3074" name="AutoShape 2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SpPr>
          <a:spLocks noChangeArrowheads="1"/>
        </xdr:cNvSpPr>
      </xdr:nvSpPr>
      <xdr:spPr bwMode="auto">
        <a:xfrm>
          <a:off x="2724150" y="4391025"/>
          <a:ext cx="4229100" cy="1676400"/>
        </a:xfrm>
        <a:prstGeom prst="wedgeEllipseCallout">
          <a:avLst>
            <a:gd name="adj1" fmla="val -58106"/>
            <a:gd name="adj2" fmla="val 5116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lt-LT" sz="1000" b="1" i="1" u="none" strike="noStrike" baseline="0">
              <a:solidFill>
                <a:srgbClr val="000000"/>
              </a:solidFill>
              <a:latin typeface="Arial"/>
              <a:cs typeface="Arial"/>
            </a:rPr>
            <a:t>Aritmetiniai veiksmai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:</a:t>
          </a:r>
        </a:p>
        <a:p>
          <a:pPr algn="l" rtl="0">
            <a:defRPr sz="1000"/>
          </a:pPr>
          <a:r>
            <a:rPr lang="lt-LT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Sudėtis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+</a:t>
          </a:r>
        </a:p>
        <a:p>
          <a:pPr algn="l" rtl="0">
            <a:defRPr sz="1000"/>
          </a:pPr>
          <a:r>
            <a:rPr lang="lt-LT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Atimtis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-</a:t>
          </a:r>
        </a:p>
        <a:p>
          <a:pPr algn="l" rtl="0">
            <a:defRPr sz="1000"/>
          </a:pPr>
          <a:r>
            <a:rPr lang="lt-LT" sz="1000" b="1" i="0" u="none" strike="noStrike" baseline="0">
              <a:solidFill>
                <a:srgbClr val="FF0000"/>
              </a:solidFill>
              <a:latin typeface="Arial"/>
              <a:cs typeface="Arial"/>
            </a:rPr>
            <a:t>Daugyba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*</a:t>
          </a:r>
        </a:p>
        <a:p>
          <a:pPr algn="l" rtl="0">
            <a:defRPr sz="1000"/>
          </a:pPr>
          <a:r>
            <a:rPr lang="lt-LT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Dalyba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/</a:t>
          </a:r>
        </a:p>
        <a:p>
          <a:pPr algn="l" rtl="0">
            <a:defRPr sz="1000"/>
          </a:pPr>
          <a:r>
            <a:rPr lang="lt-LT" sz="1000" b="0" i="0" u="none" strike="noStrike" baseline="0">
              <a:solidFill>
                <a:srgbClr val="FF0000"/>
              </a:solidFill>
              <a:latin typeface="Arial"/>
              <a:cs typeface="Arial"/>
            </a:rPr>
            <a:t>Automatinis sumavimas ∑</a:t>
          </a:r>
          <a:r>
            <a:rPr lang="lt-LT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(naudojame kai reikia sudėti daugiau nei du skaičius)</a:t>
          </a:r>
        </a:p>
      </xdr:txBody>
    </xdr:sp>
    <xdr:clientData/>
  </xdr:twoCellAnchor>
  <xdr:twoCellAnchor editAs="oneCell">
    <xdr:from>
      <xdr:col>5</xdr:col>
      <xdr:colOff>590550</xdr:colOff>
      <xdr:row>8</xdr:row>
      <xdr:rowOff>38100</xdr:rowOff>
    </xdr:from>
    <xdr:to>
      <xdr:col>9</xdr:col>
      <xdr:colOff>561975</xdr:colOff>
      <xdr:row>15</xdr:row>
      <xdr:rowOff>19050</xdr:rowOff>
    </xdr:to>
    <xdr:pic>
      <xdr:nvPicPr>
        <xdr:cNvPr id="3075" name="Picture 3" descr="Scan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lum bright="18000" contrast="10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96" t="5769" r="8041" b="7051"/>
        <a:stretch>
          <a:fillRect/>
        </a:stretch>
      </xdr:blipFill>
      <xdr:spPr bwMode="auto">
        <a:xfrm>
          <a:off x="3638550" y="1943100"/>
          <a:ext cx="2409825" cy="1295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276225</xdr:colOff>
          <xdr:row>3</xdr:row>
          <xdr:rowOff>0</xdr:rowOff>
        </xdr:from>
        <xdr:to>
          <xdr:col>7</xdr:col>
          <xdr:colOff>571500</xdr:colOff>
          <xdr:row>4</xdr:row>
          <xdr:rowOff>66675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2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image" Target="../media/image2.emf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workbookViewId="0">
      <selection activeCell="C35" sqref="C35"/>
    </sheetView>
  </sheetViews>
  <sheetFormatPr defaultRowHeight="12.75" x14ac:dyDescent="0.2"/>
  <sheetData>
    <row r="1" spans="1:16" ht="26.25" x14ac:dyDescent="0.4">
      <c r="A1" s="83" t="s">
        <v>97</v>
      </c>
      <c r="B1" s="83"/>
      <c r="C1" s="83"/>
      <c r="D1" s="83"/>
      <c r="E1" s="83"/>
      <c r="F1" s="83"/>
      <c r="G1" s="83"/>
      <c r="H1" s="83"/>
      <c r="I1" s="83"/>
      <c r="J1" s="83"/>
    </row>
    <row r="2" spans="1:16" ht="26.25" x14ac:dyDescent="0.4">
      <c r="A2" s="65"/>
      <c r="C2" s="57"/>
      <c r="D2" s="57"/>
      <c r="E2" s="57"/>
      <c r="F2" s="57"/>
      <c r="G2" s="57"/>
      <c r="H2" s="57"/>
      <c r="I2" s="57"/>
      <c r="J2" s="57"/>
    </row>
    <row r="3" spans="1:16" ht="26.25" x14ac:dyDescent="0.4">
      <c r="A3" s="65"/>
      <c r="C3" s="57"/>
      <c r="D3" s="57"/>
      <c r="E3" s="57"/>
      <c r="F3" s="57"/>
      <c r="G3" s="57"/>
      <c r="H3" s="57"/>
      <c r="I3" s="57"/>
      <c r="J3" s="57"/>
    </row>
    <row r="5" spans="1:16" ht="15" x14ac:dyDescent="0.25">
      <c r="A5" s="36" t="s">
        <v>98</v>
      </c>
      <c r="B5" s="37"/>
      <c r="C5" s="37"/>
      <c r="D5" s="37"/>
      <c r="E5" s="37"/>
    </row>
    <row r="6" spans="1:16" ht="15" x14ac:dyDescent="0.25">
      <c r="A6" s="38"/>
      <c r="B6" s="38"/>
      <c r="C6" s="39">
        <v>15</v>
      </c>
      <c r="D6" s="39">
        <v>20</v>
      </c>
      <c r="E6" s="40"/>
    </row>
    <row r="7" spans="1:16" ht="14.25" x14ac:dyDescent="0.2">
      <c r="A7" s="38"/>
      <c r="B7" s="38"/>
      <c r="C7" s="38"/>
      <c r="D7" s="38"/>
      <c r="E7" s="38"/>
    </row>
    <row r="8" spans="1:16" ht="14.25" x14ac:dyDescent="0.2">
      <c r="A8" s="36" t="s">
        <v>99</v>
      </c>
      <c r="B8" s="38"/>
      <c r="C8" s="38"/>
      <c r="D8" s="38"/>
      <c r="E8" s="38"/>
    </row>
    <row r="9" spans="1:16" ht="15" x14ac:dyDescent="0.25">
      <c r="A9" s="38"/>
      <c r="B9" s="38"/>
      <c r="C9" s="39">
        <v>56.7</v>
      </c>
      <c r="D9" s="39">
        <v>98.9</v>
      </c>
      <c r="E9" s="40"/>
    </row>
    <row r="10" spans="1:16" ht="14.25" x14ac:dyDescent="0.2">
      <c r="A10" s="38"/>
      <c r="B10" s="38"/>
      <c r="C10" s="38"/>
      <c r="D10" s="38"/>
      <c r="E10" s="38"/>
    </row>
    <row r="11" spans="1:16" ht="14.25" x14ac:dyDescent="0.2">
      <c r="A11" s="36" t="s">
        <v>100</v>
      </c>
      <c r="B11" s="38"/>
      <c r="C11" s="38"/>
      <c r="D11" s="38"/>
      <c r="E11" s="38"/>
      <c r="K11" s="63"/>
      <c r="L11" s="63"/>
      <c r="M11" s="63"/>
      <c r="N11" s="63"/>
      <c r="O11" s="63"/>
      <c r="P11" s="63"/>
    </row>
    <row r="12" spans="1:16" ht="15" x14ac:dyDescent="0.25">
      <c r="A12" s="38"/>
      <c r="B12" s="38"/>
      <c r="C12" s="39">
        <v>32</v>
      </c>
      <c r="D12" s="39">
        <v>8</v>
      </c>
      <c r="E12" s="40"/>
      <c r="K12" s="64" t="s">
        <v>92</v>
      </c>
      <c r="L12" s="63"/>
      <c r="M12" s="63"/>
      <c r="N12" s="63"/>
      <c r="O12" s="63"/>
      <c r="P12" s="63"/>
    </row>
    <row r="13" spans="1:16" ht="15" x14ac:dyDescent="0.25">
      <c r="A13" s="38"/>
      <c r="B13" s="38"/>
      <c r="C13" s="39"/>
      <c r="D13" s="39"/>
      <c r="E13" s="37"/>
      <c r="K13" s="63" t="s">
        <v>93</v>
      </c>
      <c r="L13" s="63"/>
      <c r="M13" s="63"/>
      <c r="N13" s="63"/>
      <c r="O13" s="63"/>
      <c r="P13" s="63"/>
    </row>
    <row r="14" spans="1:16" ht="15.75" x14ac:dyDescent="0.25">
      <c r="A14" s="38"/>
      <c r="B14" s="38"/>
      <c r="C14" s="38"/>
      <c r="D14" s="38"/>
      <c r="E14" s="38"/>
      <c r="K14" s="63" t="s">
        <v>94</v>
      </c>
      <c r="L14" s="63"/>
      <c r="M14" s="63"/>
      <c r="N14" s="63"/>
      <c r="O14" s="63"/>
      <c r="P14" s="63"/>
    </row>
    <row r="15" spans="1:16" ht="14.25" x14ac:dyDescent="0.2">
      <c r="A15" s="36" t="s">
        <v>101</v>
      </c>
      <c r="B15" s="38"/>
      <c r="C15" s="38"/>
      <c r="D15" s="38"/>
      <c r="E15" s="38"/>
      <c r="K15" s="63"/>
      <c r="L15" s="63"/>
      <c r="M15" s="63"/>
      <c r="N15" s="63"/>
      <c r="O15" s="63"/>
      <c r="P15" s="63"/>
    </row>
    <row r="16" spans="1:16" ht="15" x14ac:dyDescent="0.25">
      <c r="A16" s="38">
        <v>3</v>
      </c>
      <c r="B16" s="38">
        <v>10</v>
      </c>
      <c r="C16" s="39">
        <v>5</v>
      </c>
      <c r="D16" s="39">
        <v>8</v>
      </c>
      <c r="E16" s="40"/>
      <c r="K16" s="54"/>
      <c r="L16" s="54"/>
      <c r="M16" s="54"/>
      <c r="N16" s="54"/>
      <c r="O16" s="54"/>
      <c r="P16" s="54"/>
    </row>
    <row r="17" spans="1:16" ht="14.25" x14ac:dyDescent="0.2">
      <c r="A17" s="38"/>
      <c r="B17" s="38"/>
      <c r="C17" s="38"/>
      <c r="D17" s="38"/>
      <c r="E17" s="38"/>
      <c r="K17" s="54" t="s">
        <v>95</v>
      </c>
      <c r="L17" s="54"/>
      <c r="M17" s="54"/>
      <c r="N17" s="54"/>
      <c r="O17" s="54"/>
      <c r="P17" s="54"/>
    </row>
    <row r="18" spans="1:16" ht="14.25" x14ac:dyDescent="0.2">
      <c r="A18" s="36" t="s">
        <v>102</v>
      </c>
      <c r="B18" s="38"/>
      <c r="C18" s="38"/>
      <c r="D18" s="38"/>
      <c r="E18" s="38"/>
      <c r="K18" s="54" t="s">
        <v>96</v>
      </c>
      <c r="L18" s="54"/>
      <c r="M18" s="54"/>
      <c r="N18" s="54"/>
      <c r="O18" s="54"/>
      <c r="P18" s="54"/>
    </row>
    <row r="19" spans="1:16" ht="15" x14ac:dyDescent="0.25">
      <c r="A19" s="38">
        <v>3</v>
      </c>
      <c r="B19" s="38">
        <v>10</v>
      </c>
      <c r="C19" s="39">
        <v>5</v>
      </c>
      <c r="D19" s="39">
        <v>8</v>
      </c>
      <c r="E19" s="40"/>
      <c r="K19" s="54"/>
      <c r="L19" s="54"/>
      <c r="M19" s="54"/>
      <c r="N19" s="54"/>
      <c r="O19" s="54"/>
      <c r="P19" s="54"/>
    </row>
    <row r="20" spans="1:16" x14ac:dyDescent="0.2">
      <c r="K20" s="54"/>
      <c r="L20" s="54"/>
      <c r="M20" s="54"/>
      <c r="N20" s="54"/>
      <c r="O20" s="54"/>
      <c r="P20" s="54"/>
    </row>
    <row r="21" spans="1:16" x14ac:dyDescent="0.2">
      <c r="A21" t="s">
        <v>75</v>
      </c>
      <c r="D21">
        <v>123</v>
      </c>
    </row>
    <row r="22" spans="1:16" x14ac:dyDescent="0.2">
      <c r="A22" s="34"/>
      <c r="D22">
        <v>245</v>
      </c>
    </row>
    <row r="23" spans="1:16" x14ac:dyDescent="0.2">
      <c r="D23">
        <v>14</v>
      </c>
    </row>
    <row r="24" spans="1:16" x14ac:dyDescent="0.2">
      <c r="D24">
        <v>23</v>
      </c>
    </row>
    <row r="25" spans="1:16" x14ac:dyDescent="0.2">
      <c r="D25">
        <v>1</v>
      </c>
    </row>
    <row r="26" spans="1:16" x14ac:dyDescent="0.2">
      <c r="D26">
        <v>1256</v>
      </c>
    </row>
    <row r="27" spans="1:16" x14ac:dyDescent="0.2">
      <c r="B27" s="84" t="s">
        <v>76</v>
      </c>
      <c r="C27" s="84"/>
      <c r="D27" s="51"/>
    </row>
    <row r="28" spans="1:16" x14ac:dyDescent="0.2">
      <c r="D28" s="53"/>
    </row>
    <row r="29" spans="1:16" x14ac:dyDescent="0.2">
      <c r="B29" t="s">
        <v>77</v>
      </c>
      <c r="D29" s="52"/>
    </row>
    <row r="30" spans="1:16" x14ac:dyDescent="0.2">
      <c r="D30" s="54"/>
    </row>
  </sheetData>
  <mergeCells count="2">
    <mergeCell ref="A1:J1"/>
    <mergeCell ref="B27:C27"/>
  </mergeCells>
  <phoneticPr fontId="9" type="noConversion"/>
  <pageMargins left="0.75" right="0.75" top="1" bottom="1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1EE2A-7936-4498-A435-8152A725DC5A}">
  <dimension ref="A2:I32"/>
  <sheetViews>
    <sheetView tabSelected="1" workbookViewId="0">
      <selection activeCell="B40" sqref="B40"/>
    </sheetView>
  </sheetViews>
  <sheetFormatPr defaultRowHeight="12.75" x14ac:dyDescent="0.2"/>
  <cols>
    <col min="1" max="1" width="25" customWidth="1"/>
    <col min="2" max="2" width="27.5703125" customWidth="1"/>
    <col min="6" max="6" width="16.85546875" customWidth="1"/>
    <col min="8" max="8" width="21.42578125" customWidth="1"/>
  </cols>
  <sheetData>
    <row r="2" spans="1:9" ht="15" x14ac:dyDescent="0.25">
      <c r="A2" s="38"/>
      <c r="B2" s="38"/>
      <c r="C2" s="38"/>
      <c r="D2" s="39"/>
      <c r="E2" s="39"/>
      <c r="F2" s="37"/>
      <c r="G2" s="38"/>
      <c r="H2" s="67"/>
      <c r="I2" s="38"/>
    </row>
    <row r="3" spans="1:9" ht="15" x14ac:dyDescent="0.25">
      <c r="A3" s="37" t="s">
        <v>105</v>
      </c>
      <c r="B3" s="38"/>
      <c r="C3" s="38"/>
      <c r="D3" s="38"/>
      <c r="E3" s="38"/>
      <c r="F3" s="38"/>
      <c r="G3" s="38"/>
      <c r="H3" s="67"/>
      <c r="I3" s="38"/>
    </row>
    <row r="4" spans="1:9" ht="14.25" x14ac:dyDescent="0.2">
      <c r="A4" s="38"/>
      <c r="B4" s="68" t="s">
        <v>108</v>
      </c>
      <c r="C4" s="38"/>
      <c r="D4" s="38"/>
      <c r="E4" s="38"/>
      <c r="F4" s="38"/>
      <c r="G4" s="38"/>
      <c r="H4" s="67"/>
      <c r="I4" s="38"/>
    </row>
    <row r="5" spans="1:9" ht="18" x14ac:dyDescent="0.25">
      <c r="A5" s="38"/>
      <c r="B5" s="38"/>
      <c r="C5" s="37">
        <v>37</v>
      </c>
      <c r="D5" s="37">
        <v>69</v>
      </c>
      <c r="E5" s="37">
        <v>45</v>
      </c>
      <c r="F5" s="69"/>
      <c r="G5" s="38"/>
      <c r="H5" s="70" t="str">
        <f>IF(F5=0," ",IF(F5=C5+D5*E5,"Puiku!","Klaida"))</f>
        <v xml:space="preserve"> </v>
      </c>
      <c r="I5" s="38"/>
    </row>
    <row r="6" spans="1:9" ht="14.25" x14ac:dyDescent="0.2">
      <c r="A6" s="38"/>
      <c r="B6" s="71" t="s">
        <v>109</v>
      </c>
      <c r="C6" s="38"/>
      <c r="D6" s="38"/>
      <c r="E6" s="38"/>
      <c r="F6" s="38"/>
      <c r="G6" s="38"/>
      <c r="H6" s="67"/>
      <c r="I6" s="38"/>
    </row>
    <row r="7" spans="1:9" ht="18" x14ac:dyDescent="0.25">
      <c r="A7" s="38"/>
      <c r="B7" s="38"/>
      <c r="C7" s="37">
        <v>97.65</v>
      </c>
      <c r="D7" s="37">
        <v>36.78</v>
      </c>
      <c r="E7" s="37">
        <v>52.98</v>
      </c>
      <c r="F7" s="69"/>
      <c r="G7" s="38"/>
      <c r="H7" s="70" t="str">
        <f>IF(F7=0," ",IF(F7=C7+D7-E7,"Puiku!","Klaida"))</f>
        <v xml:space="preserve"> </v>
      </c>
      <c r="I7" s="38"/>
    </row>
    <row r="8" spans="1:9" ht="14.25" x14ac:dyDescent="0.2">
      <c r="A8" s="38"/>
      <c r="B8" s="71" t="s">
        <v>110</v>
      </c>
      <c r="C8" s="38"/>
      <c r="D8" s="38"/>
      <c r="E8" s="38"/>
      <c r="F8" s="38"/>
      <c r="G8" s="38"/>
      <c r="H8" s="67"/>
      <c r="I8" s="38"/>
    </row>
    <row r="9" spans="1:9" ht="18" x14ac:dyDescent="0.25">
      <c r="A9" s="38"/>
      <c r="B9" s="38"/>
      <c r="C9" s="37">
        <v>1024</v>
      </c>
      <c r="D9" s="37">
        <v>17</v>
      </c>
      <c r="E9" s="37">
        <v>64</v>
      </c>
      <c r="F9" s="69"/>
      <c r="G9" s="38"/>
      <c r="H9" s="70" t="str">
        <f>IF(F9=0," ",IF(F9=C9*D9/E9,"Puiku!","Klaida"))</f>
        <v xml:space="preserve"> </v>
      </c>
      <c r="I9" s="38"/>
    </row>
    <row r="10" spans="1:9" ht="14.25" x14ac:dyDescent="0.2">
      <c r="A10" s="68" t="s">
        <v>111</v>
      </c>
      <c r="B10" s="38"/>
      <c r="C10" s="38"/>
      <c r="D10" s="38"/>
      <c r="E10" s="38"/>
      <c r="F10" s="38"/>
      <c r="G10" s="38"/>
      <c r="H10" s="67"/>
      <c r="I10" s="38"/>
    </row>
    <row r="11" spans="1:9" ht="18" x14ac:dyDescent="0.25">
      <c r="A11" s="38"/>
      <c r="B11" s="37">
        <v>3.7</v>
      </c>
      <c r="C11" s="37">
        <v>10.56</v>
      </c>
      <c r="D11" s="39">
        <v>5.12</v>
      </c>
      <c r="E11" s="39">
        <v>8.34</v>
      </c>
      <c r="F11" s="69"/>
      <c r="G11" s="38"/>
      <c r="H11" s="70" t="str">
        <f>IF(F11=0," ",IF(F11=B11*C11+D11*E11,"Puiku!","Klaida"))</f>
        <v xml:space="preserve"> </v>
      </c>
      <c r="I11" s="38"/>
    </row>
    <row r="12" spans="1:9" ht="14.25" x14ac:dyDescent="0.2">
      <c r="A12" s="68" t="s">
        <v>112</v>
      </c>
      <c r="B12" s="38"/>
      <c r="C12" s="38"/>
      <c r="D12" s="38"/>
      <c r="E12" s="38"/>
      <c r="F12" s="38"/>
      <c r="G12" s="38"/>
      <c r="H12" s="67"/>
      <c r="I12" s="38"/>
    </row>
    <row r="13" spans="1:9" ht="18" x14ac:dyDescent="0.25">
      <c r="A13" s="38"/>
      <c r="B13" s="37"/>
      <c r="C13" s="37">
        <v>97.45</v>
      </c>
      <c r="D13" s="39">
        <v>5.93</v>
      </c>
      <c r="E13" s="39">
        <v>41.89</v>
      </c>
      <c r="F13" s="69"/>
      <c r="G13" s="38"/>
      <c r="H13" s="70" t="str">
        <f>IF(F13=0," ",IF(F13=C13*(D13+E13),"Puiku!","Klaida"))</f>
        <v xml:space="preserve"> </v>
      </c>
      <c r="I13" s="38"/>
    </row>
    <row r="14" spans="1:9" ht="14.25" x14ac:dyDescent="0.2">
      <c r="A14" s="68" t="s">
        <v>113</v>
      </c>
      <c r="B14" s="38"/>
      <c r="C14" s="38"/>
      <c r="D14" s="38"/>
      <c r="E14" s="38"/>
      <c r="F14" s="38"/>
      <c r="G14" s="38"/>
      <c r="H14" s="67"/>
      <c r="I14" s="38"/>
    </row>
    <row r="15" spans="1:9" ht="18" x14ac:dyDescent="0.25">
      <c r="A15" s="38"/>
      <c r="B15" s="37">
        <v>3</v>
      </c>
      <c r="C15" s="37">
        <v>10</v>
      </c>
      <c r="D15" s="39">
        <v>5</v>
      </c>
      <c r="E15" s="39">
        <v>8</v>
      </c>
      <c r="F15" s="69"/>
      <c r="G15" s="38"/>
      <c r="H15" s="70" t="str">
        <f>IF(F15=0," ",IF(F15=(B15+C15)*(D15+E15),"Puiku!","Klaida"))</f>
        <v xml:space="preserve"> </v>
      </c>
      <c r="I15" s="38"/>
    </row>
    <row r="16" spans="1:9" ht="14.25" x14ac:dyDescent="0.2">
      <c r="A16" s="38"/>
      <c r="B16" s="38"/>
      <c r="C16" s="38"/>
      <c r="D16" s="38"/>
      <c r="E16" s="38"/>
      <c r="F16" s="38"/>
      <c r="G16" s="38"/>
      <c r="H16" s="67"/>
      <c r="I16" s="38"/>
    </row>
    <row r="17" spans="1:9" ht="15" x14ac:dyDescent="0.25">
      <c r="A17" s="38"/>
      <c r="B17" s="71" t="s">
        <v>114</v>
      </c>
      <c r="C17" s="38"/>
      <c r="D17" s="38"/>
      <c r="E17" s="37">
        <v>27.54</v>
      </c>
      <c r="F17" s="38"/>
      <c r="G17" s="38"/>
      <c r="H17" s="67"/>
      <c r="I17" s="38"/>
    </row>
    <row r="18" spans="1:9" ht="18" x14ac:dyDescent="0.25">
      <c r="A18" s="38"/>
      <c r="B18" s="38"/>
      <c r="C18" s="37">
        <v>78.59</v>
      </c>
      <c r="D18" s="38"/>
      <c r="E18" s="38"/>
      <c r="F18" s="69"/>
      <c r="G18" s="38"/>
      <c r="H18" s="70" t="str">
        <f>IF(F18=0," ",IF(F18=C18+D19-E17,"Puiku","Klaida"))</f>
        <v xml:space="preserve"> </v>
      </c>
      <c r="I18" s="38"/>
    </row>
    <row r="19" spans="1:9" ht="15" x14ac:dyDescent="0.25">
      <c r="A19" s="38"/>
      <c r="B19" s="38"/>
      <c r="C19" s="38"/>
      <c r="D19" s="37">
        <v>46.95</v>
      </c>
      <c r="E19" s="38"/>
      <c r="F19" s="38"/>
      <c r="G19" s="38"/>
      <c r="H19" s="67"/>
      <c r="I19" s="38"/>
    </row>
    <row r="20" spans="1:9" ht="14.25" x14ac:dyDescent="0.2">
      <c r="A20" s="38"/>
      <c r="B20" s="38"/>
      <c r="C20" s="38"/>
      <c r="D20" s="38"/>
      <c r="E20" s="38"/>
      <c r="F20" s="38"/>
      <c r="G20" s="38"/>
      <c r="H20" s="67"/>
      <c r="I20" s="38"/>
    </row>
    <row r="21" spans="1:9" ht="14.25" x14ac:dyDescent="0.2">
      <c r="A21" s="38"/>
      <c r="B21" s="38" t="s">
        <v>115</v>
      </c>
      <c r="C21" s="38"/>
      <c r="D21" s="38"/>
      <c r="E21" s="38"/>
      <c r="F21" s="38"/>
      <c r="G21" s="38"/>
      <c r="H21" s="67"/>
      <c r="I21" s="38"/>
    </row>
    <row r="22" spans="1:9" ht="18" x14ac:dyDescent="0.25">
      <c r="A22" s="38"/>
      <c r="B22" s="38"/>
      <c r="C22" s="37">
        <v>6.72</v>
      </c>
      <c r="D22" s="37">
        <v>4.2699999999999996</v>
      </c>
      <c r="E22" s="37">
        <v>9.64</v>
      </c>
      <c r="F22" s="69"/>
      <c r="G22" s="38"/>
      <c r="H22" s="70" t="str">
        <f>IF(F22=0," ",IF(F22=5*C22+2.7*D22-3*E22,"Puiku!","Klaida"))</f>
        <v xml:space="preserve"> </v>
      </c>
      <c r="I22" s="38"/>
    </row>
    <row r="23" spans="1:9" ht="14.25" x14ac:dyDescent="0.2">
      <c r="A23" s="38"/>
      <c r="B23" s="38"/>
      <c r="C23" s="38"/>
      <c r="D23" s="38"/>
      <c r="E23" s="38"/>
      <c r="F23" s="38"/>
      <c r="G23" s="38"/>
      <c r="H23" s="67"/>
      <c r="I23" s="38"/>
    </row>
    <row r="24" spans="1:9" ht="15" x14ac:dyDescent="0.25">
      <c r="A24" s="38"/>
      <c r="B24" s="38" t="s">
        <v>116</v>
      </c>
      <c r="C24" s="38"/>
      <c r="D24" s="38"/>
      <c r="E24" s="37">
        <v>128</v>
      </c>
      <c r="F24" s="38"/>
      <c r="G24" s="38"/>
      <c r="H24" s="67"/>
      <c r="I24" s="38"/>
    </row>
    <row r="25" spans="1:9" ht="18" x14ac:dyDescent="0.25">
      <c r="A25" s="38"/>
      <c r="B25" s="38"/>
      <c r="C25" s="37">
        <v>567.39</v>
      </c>
      <c r="D25" s="37">
        <v>879.34</v>
      </c>
      <c r="E25" s="38"/>
      <c r="F25" s="69"/>
      <c r="G25" s="38"/>
      <c r="H25" s="70" t="str">
        <f>IF(F25=0," ",IF(F25=7*(C25+D25/E24),"Puiku!","Klaida"))</f>
        <v xml:space="preserve"> </v>
      </c>
      <c r="I25" s="38"/>
    </row>
    <row r="26" spans="1:9" ht="14.25" x14ac:dyDescent="0.2">
      <c r="A26" s="38"/>
      <c r="B26" s="38"/>
      <c r="C26" s="38"/>
      <c r="D26" s="38"/>
      <c r="E26" s="38"/>
      <c r="F26" s="38"/>
      <c r="G26" s="38"/>
      <c r="H26" s="67"/>
      <c r="I26" s="38"/>
    </row>
    <row r="27" spans="1:9" ht="14.25" x14ac:dyDescent="0.2">
      <c r="A27" s="38"/>
      <c r="B27" s="38" t="s">
        <v>117</v>
      </c>
      <c r="C27" s="38"/>
      <c r="D27" s="38"/>
      <c r="E27" s="38"/>
      <c r="F27" s="38"/>
      <c r="G27" s="38"/>
      <c r="H27" s="67"/>
      <c r="I27" s="38"/>
    </row>
    <row r="28" spans="1:9" ht="18" x14ac:dyDescent="0.25">
      <c r="A28" s="38"/>
      <c r="B28" s="38"/>
      <c r="C28" s="37">
        <v>479.87</v>
      </c>
      <c r="D28" s="37">
        <v>37.65</v>
      </c>
      <c r="E28" s="37">
        <v>49.71</v>
      </c>
      <c r="F28" s="69"/>
      <c r="G28" s="38"/>
      <c r="H28" s="70" t="str">
        <f>IF(F28=0," ",IF(F28=2.9*C28/(D28+E28),"Puiku!","Klaida"))</f>
        <v xml:space="preserve"> </v>
      </c>
      <c r="I28" s="38"/>
    </row>
    <row r="29" spans="1:9" ht="14.25" x14ac:dyDescent="0.2">
      <c r="A29" s="38"/>
      <c r="B29" s="38"/>
      <c r="C29" s="38"/>
      <c r="D29" s="38"/>
      <c r="E29" s="38"/>
      <c r="F29" s="38"/>
      <c r="G29" s="38"/>
      <c r="H29" s="67"/>
      <c r="I29" s="38"/>
    </row>
    <row r="30" spans="1:9" ht="14.25" x14ac:dyDescent="0.2">
      <c r="A30" s="38"/>
      <c r="B30" s="38" t="s">
        <v>118</v>
      </c>
      <c r="C30" s="38"/>
      <c r="D30" s="38"/>
      <c r="E30" s="38"/>
      <c r="F30" s="38"/>
      <c r="G30" s="38"/>
      <c r="H30" s="67"/>
      <c r="I30" s="38"/>
    </row>
    <row r="31" spans="1:9" ht="18" x14ac:dyDescent="0.25">
      <c r="A31" s="38"/>
      <c r="B31" s="38"/>
      <c r="C31" s="37">
        <v>56</v>
      </c>
      <c r="D31" s="37">
        <v>34</v>
      </c>
      <c r="E31" s="37">
        <v>8</v>
      </c>
      <c r="F31" s="69"/>
      <c r="G31" s="38"/>
      <c r="H31" s="70" t="str">
        <f>IF(F31=0," ",IF(F31=(C31-D31)/(D31-E31),"Puiku!","Klaida"))</f>
        <v xml:space="preserve"> </v>
      </c>
      <c r="I31" s="38"/>
    </row>
    <row r="32" spans="1:9" ht="14.25" x14ac:dyDescent="0.2">
      <c r="A32" s="38"/>
      <c r="B32" s="38"/>
      <c r="C32" s="38"/>
      <c r="D32" s="38"/>
      <c r="E32" s="38"/>
      <c r="F32" s="38"/>
      <c r="G32" s="38"/>
      <c r="H32" s="67"/>
      <c r="I32" s="3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41"/>
  <sheetViews>
    <sheetView topLeftCell="A7" workbookViewId="0">
      <selection activeCell="J5" sqref="J5"/>
    </sheetView>
  </sheetViews>
  <sheetFormatPr defaultRowHeight="12.75" x14ac:dyDescent="0.2"/>
  <sheetData>
    <row r="2" spans="1:9" ht="15" x14ac:dyDescent="0.25">
      <c r="A2" s="38"/>
      <c r="B2" s="38"/>
      <c r="C2" s="38"/>
      <c r="D2" s="43" t="s">
        <v>86</v>
      </c>
      <c r="E2" s="38"/>
      <c r="F2" s="38"/>
      <c r="G2" s="38"/>
      <c r="H2" s="38"/>
      <c r="I2" s="38"/>
    </row>
    <row r="3" spans="1:9" ht="14.25" x14ac:dyDescent="0.2">
      <c r="A3" s="38"/>
      <c r="B3" s="38"/>
      <c r="C3" s="38"/>
      <c r="D3" s="38"/>
      <c r="E3" s="38"/>
      <c r="F3" s="38"/>
      <c r="G3" s="38"/>
      <c r="H3" s="38"/>
      <c r="I3" s="38"/>
    </row>
    <row r="4" spans="1:9" ht="15" x14ac:dyDescent="0.25">
      <c r="A4" s="43" t="s">
        <v>78</v>
      </c>
      <c r="B4" s="38"/>
      <c r="C4" s="38"/>
      <c r="D4" s="38"/>
      <c r="E4" s="38"/>
      <c r="F4" s="38"/>
      <c r="G4" s="38"/>
      <c r="H4" s="38"/>
      <c r="I4" s="38"/>
    </row>
    <row r="5" spans="1:9" ht="15" x14ac:dyDescent="0.25">
      <c r="A5" s="43" t="s">
        <v>79</v>
      </c>
      <c r="B5" s="38"/>
      <c r="C5" s="38"/>
      <c r="D5" s="38"/>
      <c r="E5" s="38"/>
      <c r="F5" s="38"/>
      <c r="G5" s="38"/>
      <c r="H5" s="38"/>
      <c r="I5" s="38"/>
    </row>
    <row r="6" spans="1:9" ht="14.25" x14ac:dyDescent="0.2">
      <c r="A6" s="38"/>
      <c r="B6" s="38"/>
      <c r="C6" s="38"/>
      <c r="D6" s="38"/>
      <c r="E6" s="38"/>
      <c r="F6" s="38"/>
      <c r="G6" s="38"/>
      <c r="H6" s="38"/>
      <c r="I6" s="38"/>
    </row>
    <row r="7" spans="1:9" ht="14.25" x14ac:dyDescent="0.2">
      <c r="A7" s="36" t="s">
        <v>80</v>
      </c>
      <c r="B7" s="38"/>
      <c r="C7" s="38"/>
      <c r="D7" s="38"/>
      <c r="E7" s="38"/>
      <c r="F7" s="38"/>
      <c r="G7" s="38"/>
      <c r="H7" s="38"/>
      <c r="I7" s="38"/>
    </row>
    <row r="8" spans="1:9" ht="14.25" x14ac:dyDescent="0.2">
      <c r="A8" s="38"/>
      <c r="B8" s="38"/>
      <c r="C8" s="36"/>
      <c r="D8" s="38"/>
      <c r="E8" s="38"/>
      <c r="F8" s="38"/>
      <c r="G8" s="38"/>
      <c r="H8" s="38"/>
      <c r="I8" s="38"/>
    </row>
    <row r="9" spans="1:9" ht="14.25" x14ac:dyDescent="0.2">
      <c r="A9" s="38"/>
      <c r="B9" s="55">
        <v>4567.7</v>
      </c>
      <c r="C9" s="55">
        <v>879.5</v>
      </c>
      <c r="D9" s="55">
        <v>345.7</v>
      </c>
      <c r="E9" s="55">
        <v>987.8</v>
      </c>
      <c r="F9" s="55">
        <v>938.9</v>
      </c>
      <c r="G9" s="56"/>
      <c r="H9" s="38"/>
      <c r="I9" s="38"/>
    </row>
    <row r="10" spans="1:9" ht="14.25" x14ac:dyDescent="0.2">
      <c r="A10" s="38"/>
      <c r="B10" s="38"/>
      <c r="C10" s="38"/>
      <c r="D10" s="38"/>
      <c r="E10" s="38"/>
      <c r="F10" s="38"/>
      <c r="G10" s="38"/>
      <c r="H10" s="38"/>
      <c r="I10" s="38"/>
    </row>
    <row r="11" spans="1:9" ht="14.25" x14ac:dyDescent="0.2">
      <c r="A11" s="36" t="s">
        <v>81</v>
      </c>
      <c r="B11" s="38"/>
      <c r="C11" s="38"/>
      <c r="D11" s="38"/>
      <c r="E11" s="38"/>
      <c r="F11" s="38"/>
      <c r="G11" s="38"/>
      <c r="H11" s="38"/>
      <c r="I11" s="38"/>
    </row>
    <row r="12" spans="1:9" ht="14.25" x14ac:dyDescent="0.2">
      <c r="A12" s="38"/>
      <c r="B12" s="38"/>
      <c r="C12" s="38">
        <v>4789.25</v>
      </c>
      <c r="D12" s="38"/>
      <c r="E12" s="36"/>
      <c r="F12" s="38"/>
      <c r="G12" s="38"/>
      <c r="H12" s="38"/>
      <c r="I12" s="38"/>
    </row>
    <row r="13" spans="1:9" ht="14.25" x14ac:dyDescent="0.2">
      <c r="A13" s="38"/>
      <c r="B13" s="38"/>
      <c r="C13" s="38">
        <v>7854.23</v>
      </c>
      <c r="D13" s="38"/>
      <c r="E13" s="38"/>
      <c r="F13" s="38"/>
      <c r="G13" s="38"/>
      <c r="H13" s="38"/>
      <c r="I13" s="38"/>
    </row>
    <row r="14" spans="1:9" ht="14.25" x14ac:dyDescent="0.2">
      <c r="A14" s="38"/>
      <c r="B14" s="38"/>
      <c r="C14" s="38">
        <v>7562.56</v>
      </c>
      <c r="D14" s="38"/>
      <c r="E14" s="38"/>
      <c r="F14" s="38"/>
      <c r="G14" s="38"/>
      <c r="H14" s="38"/>
      <c r="I14" s="38"/>
    </row>
    <row r="15" spans="1:9" ht="14.25" x14ac:dyDescent="0.2">
      <c r="A15" s="38"/>
      <c r="B15" s="38"/>
      <c r="C15" s="38">
        <v>4578.9799999999996</v>
      </c>
      <c r="D15" s="38"/>
      <c r="E15" s="38"/>
      <c r="F15" s="38"/>
      <c r="G15" s="38"/>
      <c r="H15" s="38"/>
      <c r="I15" s="38"/>
    </row>
    <row r="16" spans="1:9" ht="14.25" x14ac:dyDescent="0.2">
      <c r="A16" s="38"/>
      <c r="B16" s="38"/>
      <c r="C16" s="38">
        <v>78956.539999999994</v>
      </c>
      <c r="D16" s="38"/>
      <c r="E16" s="38"/>
      <c r="F16" s="38"/>
      <c r="G16" s="38"/>
      <c r="H16" s="38"/>
      <c r="I16" s="38"/>
    </row>
    <row r="17" spans="1:9" ht="14.25" x14ac:dyDescent="0.2">
      <c r="A17" s="38"/>
      <c r="B17" s="38"/>
      <c r="C17" s="38">
        <v>35879.57</v>
      </c>
      <c r="D17" s="38"/>
      <c r="E17" s="38"/>
      <c r="F17" s="38"/>
      <c r="G17" s="38"/>
      <c r="H17" s="38"/>
      <c r="I17" s="38"/>
    </row>
    <row r="18" spans="1:9" ht="14.25" x14ac:dyDescent="0.2">
      <c r="A18" s="38"/>
      <c r="B18" s="38"/>
      <c r="C18" s="38">
        <v>78965.78</v>
      </c>
      <c r="D18" s="38"/>
      <c r="E18" s="38"/>
      <c r="F18" s="38"/>
      <c r="G18" s="38"/>
      <c r="H18" s="38"/>
      <c r="I18" s="38"/>
    </row>
    <row r="19" spans="1:9" ht="14.25" x14ac:dyDescent="0.2">
      <c r="A19" s="38"/>
      <c r="B19" s="38"/>
      <c r="C19" s="56"/>
      <c r="D19" s="38"/>
      <c r="E19" s="38"/>
      <c r="F19" s="38"/>
      <c r="G19" s="38"/>
      <c r="H19" s="38"/>
      <c r="I19" s="38"/>
    </row>
    <row r="20" spans="1:9" ht="14.25" x14ac:dyDescent="0.2">
      <c r="A20" s="38"/>
      <c r="B20" s="38"/>
      <c r="C20" s="38"/>
      <c r="D20" s="38"/>
      <c r="E20" s="38"/>
      <c r="F20" s="38"/>
      <c r="G20" s="38"/>
      <c r="H20" s="38"/>
      <c r="I20" s="38"/>
    </row>
    <row r="21" spans="1:9" ht="15" x14ac:dyDescent="0.25">
      <c r="A21" s="43" t="s">
        <v>82</v>
      </c>
      <c r="B21" s="38"/>
      <c r="C21" s="38"/>
      <c r="D21" s="38"/>
      <c r="E21" s="38"/>
      <c r="F21" s="38"/>
      <c r="G21" s="38"/>
      <c r="H21" s="38"/>
      <c r="I21" s="38"/>
    </row>
    <row r="22" spans="1:9" ht="15" x14ac:dyDescent="0.25">
      <c r="A22" s="43" t="s">
        <v>83</v>
      </c>
      <c r="B22" s="38"/>
      <c r="C22" s="38"/>
      <c r="D22" s="38"/>
      <c r="E22" s="38"/>
      <c r="F22" s="38"/>
      <c r="G22" s="38"/>
      <c r="H22" s="38"/>
      <c r="I22" s="38"/>
    </row>
    <row r="23" spans="1:9" ht="14.25" x14ac:dyDescent="0.2">
      <c r="A23" s="38"/>
      <c r="B23" s="38"/>
      <c r="C23" s="38"/>
      <c r="D23" s="38"/>
      <c r="E23" s="38"/>
      <c r="F23" s="38"/>
      <c r="G23" s="38"/>
      <c r="H23" s="38"/>
      <c r="I23" s="38"/>
    </row>
    <row r="24" spans="1:9" ht="14.25" x14ac:dyDescent="0.2">
      <c r="A24" s="36" t="s">
        <v>84</v>
      </c>
      <c r="B24" s="38"/>
      <c r="C24" s="38"/>
      <c r="D24" s="38"/>
      <c r="E24" s="38"/>
      <c r="F24" s="38"/>
      <c r="G24" s="38"/>
      <c r="H24" s="38"/>
      <c r="I24" s="38"/>
    </row>
    <row r="25" spans="1:9" ht="14.25" x14ac:dyDescent="0.2">
      <c r="A25" s="38"/>
      <c r="B25" s="38"/>
      <c r="C25" s="36"/>
      <c r="D25" s="38"/>
      <c r="E25" s="38"/>
      <c r="F25" s="38"/>
      <c r="G25" s="38"/>
      <c r="H25" s="38"/>
      <c r="I25" s="38"/>
    </row>
    <row r="26" spans="1:9" ht="14.25" x14ac:dyDescent="0.2">
      <c r="A26" s="38"/>
      <c r="B26" s="55">
        <v>4567.7</v>
      </c>
      <c r="C26" s="55">
        <v>879.5</v>
      </c>
      <c r="D26" s="55">
        <v>345.7</v>
      </c>
      <c r="E26" s="55">
        <v>987.8</v>
      </c>
      <c r="F26" s="55">
        <v>938.9</v>
      </c>
      <c r="G26" s="56"/>
      <c r="H26" s="38"/>
      <c r="I26" s="38"/>
    </row>
    <row r="27" spans="1:9" ht="14.25" x14ac:dyDescent="0.2">
      <c r="A27" s="38"/>
      <c r="B27" s="38"/>
      <c r="C27" s="38"/>
      <c r="D27" s="38"/>
      <c r="E27" s="38"/>
      <c r="F27" s="38"/>
      <c r="G27" s="38"/>
      <c r="H27" s="38"/>
      <c r="I27" s="38"/>
    </row>
    <row r="28" spans="1:9" ht="14.25" x14ac:dyDescent="0.2">
      <c r="A28" s="38"/>
      <c r="B28" s="38"/>
      <c r="C28" s="38"/>
      <c r="D28" s="38"/>
      <c r="E28" s="38"/>
      <c r="F28" s="38"/>
      <c r="G28" s="38"/>
      <c r="H28" s="38"/>
      <c r="I28" s="38"/>
    </row>
    <row r="29" spans="1:9" ht="14.25" x14ac:dyDescent="0.2">
      <c r="A29" s="36" t="s">
        <v>85</v>
      </c>
      <c r="B29" s="38"/>
      <c r="C29" s="38"/>
      <c r="D29" s="38"/>
      <c r="E29" s="38"/>
      <c r="F29" s="38"/>
      <c r="G29" s="38"/>
      <c r="H29" s="38"/>
      <c r="I29" s="38"/>
    </row>
    <row r="30" spans="1:9" ht="14.25" x14ac:dyDescent="0.2">
      <c r="A30" s="38"/>
      <c r="B30" s="38"/>
      <c r="C30" s="38">
        <v>4789.25</v>
      </c>
      <c r="D30" s="38"/>
      <c r="E30" s="38"/>
      <c r="F30" s="38"/>
      <c r="G30" s="38"/>
      <c r="H30" s="38"/>
      <c r="I30" s="38"/>
    </row>
    <row r="31" spans="1:9" ht="14.25" x14ac:dyDescent="0.2">
      <c r="A31" s="38"/>
      <c r="B31" s="38"/>
      <c r="C31" s="38"/>
      <c r="D31" s="38"/>
      <c r="E31" s="38"/>
      <c r="F31" s="38"/>
      <c r="G31" s="38"/>
      <c r="H31" s="38"/>
      <c r="I31" s="38"/>
    </row>
    <row r="32" spans="1:9" ht="14.25" x14ac:dyDescent="0.2">
      <c r="A32" s="38"/>
      <c r="B32" s="38"/>
      <c r="C32" s="38">
        <v>7562.56</v>
      </c>
      <c r="D32" s="38"/>
      <c r="E32" s="38"/>
      <c r="F32" s="38"/>
      <c r="G32" s="38"/>
      <c r="H32" s="38"/>
      <c r="I32" s="38"/>
    </row>
    <row r="33" spans="1:9" ht="14.25" x14ac:dyDescent="0.2">
      <c r="A33" s="38"/>
      <c r="B33" s="38"/>
      <c r="C33" s="38"/>
      <c r="D33" s="38"/>
      <c r="E33" s="38"/>
      <c r="F33" s="38"/>
      <c r="G33" s="38"/>
      <c r="H33" s="38"/>
      <c r="I33" s="38"/>
    </row>
    <row r="34" spans="1:9" ht="14.25" x14ac:dyDescent="0.2">
      <c r="A34" s="38"/>
      <c r="B34" s="38"/>
      <c r="C34" s="38">
        <v>78956.539999999994</v>
      </c>
      <c r="D34" s="38"/>
      <c r="E34" s="38"/>
      <c r="F34" s="38"/>
      <c r="G34" s="38"/>
      <c r="H34" s="38"/>
      <c r="I34" s="38"/>
    </row>
    <row r="35" spans="1:9" ht="14.25" x14ac:dyDescent="0.2">
      <c r="A35" s="38"/>
      <c r="B35" s="38"/>
      <c r="C35" s="38">
        <v>35879.57</v>
      </c>
      <c r="D35" s="38"/>
      <c r="E35" s="38"/>
      <c r="F35" s="38"/>
      <c r="G35" s="38"/>
      <c r="H35" s="38"/>
      <c r="I35" s="38"/>
    </row>
    <row r="36" spans="1:9" ht="14.25" x14ac:dyDescent="0.2">
      <c r="A36" s="38"/>
      <c r="B36" s="38"/>
      <c r="C36" s="38">
        <v>78965.78</v>
      </c>
      <c r="D36" s="38"/>
      <c r="E36" s="38"/>
      <c r="F36" s="38"/>
      <c r="G36" s="38"/>
      <c r="H36" s="38"/>
      <c r="I36" s="38"/>
    </row>
    <row r="37" spans="1:9" ht="14.25" x14ac:dyDescent="0.2">
      <c r="A37" s="38"/>
      <c r="B37" s="38"/>
      <c r="C37" s="38"/>
      <c r="D37" s="38"/>
      <c r="E37" s="38"/>
      <c r="F37" s="38"/>
      <c r="G37" s="38"/>
      <c r="H37" s="38"/>
      <c r="I37" s="38"/>
    </row>
    <row r="38" spans="1:9" ht="14.25" x14ac:dyDescent="0.2">
      <c r="A38" s="38"/>
      <c r="B38" s="38"/>
      <c r="C38" s="38">
        <v>23456.45</v>
      </c>
      <c r="D38" s="38"/>
      <c r="E38" s="38"/>
      <c r="F38" s="38"/>
      <c r="G38" s="38"/>
      <c r="H38" s="38"/>
      <c r="I38" s="38"/>
    </row>
    <row r="39" spans="1:9" ht="14.25" x14ac:dyDescent="0.2">
      <c r="A39" s="38"/>
      <c r="B39" s="38"/>
      <c r="C39" s="38">
        <v>67859.67</v>
      </c>
      <c r="D39" s="38"/>
      <c r="E39" s="38"/>
      <c r="F39" s="38"/>
      <c r="G39" s="38"/>
      <c r="H39" s="38"/>
      <c r="I39" s="38"/>
    </row>
    <row r="40" spans="1:9" ht="14.25" x14ac:dyDescent="0.2">
      <c r="A40" s="38"/>
      <c r="B40" s="38"/>
      <c r="C40" s="56"/>
      <c r="D40" s="38"/>
      <c r="E40" s="38"/>
      <c r="F40" s="38"/>
      <c r="G40" s="38"/>
      <c r="H40" s="38"/>
      <c r="I40" s="38"/>
    </row>
    <row r="41" spans="1:9" ht="14.25" x14ac:dyDescent="0.2">
      <c r="A41" s="38"/>
      <c r="B41" s="38"/>
      <c r="C41" s="38"/>
      <c r="D41" s="38"/>
      <c r="E41" s="38"/>
      <c r="F41" s="38"/>
      <c r="G41" s="38"/>
      <c r="H41" s="38"/>
      <c r="I41" s="38"/>
    </row>
  </sheetData>
  <phoneticPr fontId="9" type="noConversion"/>
  <pageMargins left="0.75" right="0.75" top="1" bottom="1" header="0" footer="0"/>
  <headerFooter alignWithMargins="0"/>
  <drawing r:id="rId1"/>
  <legacyDrawing r:id="rId2"/>
  <oleObjects>
    <mc:AlternateContent xmlns:mc="http://schemas.openxmlformats.org/markup-compatibility/2006">
      <mc:Choice Requires="x14">
        <oleObject progId="Paint.Picture" shapeId="2049" r:id="rId3">
          <objectPr defaultSize="0" autoPict="0" r:id="rId4">
            <anchor moveWithCells="1">
              <from>
                <xdr:col>7</xdr:col>
                <xdr:colOff>276225</xdr:colOff>
                <xdr:row>3</xdr:row>
                <xdr:rowOff>0</xdr:rowOff>
              </from>
              <to>
                <xdr:col>7</xdr:col>
                <xdr:colOff>571500</xdr:colOff>
                <xdr:row>4</xdr:row>
                <xdr:rowOff>66675</xdr:rowOff>
              </to>
            </anchor>
          </objectPr>
        </oleObject>
      </mc:Choice>
      <mc:Fallback>
        <oleObject progId="Paint.Picture" shapeId="2049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1"/>
  <sheetViews>
    <sheetView workbookViewId="0">
      <selection activeCell="G31" sqref="G31"/>
    </sheetView>
  </sheetViews>
  <sheetFormatPr defaultRowHeight="12.75" x14ac:dyDescent="0.2"/>
  <cols>
    <col min="8" max="8" width="11.28515625" customWidth="1"/>
  </cols>
  <sheetData>
    <row r="1" spans="1:11" x14ac:dyDescent="0.2">
      <c r="A1" s="1"/>
    </row>
    <row r="2" spans="1:11" x14ac:dyDescent="0.2">
      <c r="A2" s="1"/>
    </row>
    <row r="3" spans="1:11" ht="13.5" thickBot="1" x14ac:dyDescent="0.25">
      <c r="A3" s="1" t="s">
        <v>106</v>
      </c>
    </row>
    <row r="4" spans="1:11" ht="13.5" thickBot="1" x14ac:dyDescent="0.25">
      <c r="A4" s="2"/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  <c r="G4" s="3" t="s">
        <v>5</v>
      </c>
      <c r="H4" s="3" t="s">
        <v>6</v>
      </c>
    </row>
    <row r="5" spans="1:11" ht="15" thickBot="1" x14ac:dyDescent="0.25">
      <c r="A5" s="4">
        <v>1</v>
      </c>
      <c r="B5" s="5" t="s">
        <v>7</v>
      </c>
      <c r="C5" s="5" t="s">
        <v>8</v>
      </c>
      <c r="D5" s="60" t="s">
        <v>9</v>
      </c>
      <c r="E5" s="60" t="s">
        <v>10</v>
      </c>
      <c r="F5" s="60" t="s">
        <v>11</v>
      </c>
      <c r="G5" s="60" t="s">
        <v>13</v>
      </c>
      <c r="H5" s="60" t="s">
        <v>12</v>
      </c>
      <c r="J5" s="58" t="s">
        <v>88</v>
      </c>
      <c r="K5" s="59" t="s">
        <v>89</v>
      </c>
    </row>
    <row r="6" spans="1:11" ht="13.5" thickBot="1" x14ac:dyDescent="0.25">
      <c r="A6" s="4">
        <v>2</v>
      </c>
      <c r="B6" s="61">
        <v>2</v>
      </c>
      <c r="C6" s="61">
        <v>10</v>
      </c>
      <c r="D6" s="6"/>
      <c r="E6" s="6"/>
      <c r="F6" s="6"/>
      <c r="G6" s="6"/>
      <c r="H6" s="6"/>
    </row>
    <row r="7" spans="1:11" ht="15" thickBot="1" x14ac:dyDescent="0.25">
      <c r="A7" s="4">
        <v>3</v>
      </c>
      <c r="B7" s="61">
        <v>4</v>
      </c>
      <c r="C7" s="61">
        <v>8</v>
      </c>
      <c r="D7" s="6"/>
      <c r="E7" s="6"/>
      <c r="F7" s="6"/>
      <c r="G7" s="6"/>
      <c r="H7" s="6"/>
      <c r="K7" t="s">
        <v>90</v>
      </c>
    </row>
    <row r="8" spans="1:11" ht="13.5" thickBot="1" x14ac:dyDescent="0.25">
      <c r="A8" s="4">
        <v>4</v>
      </c>
      <c r="B8" s="61">
        <v>6</v>
      </c>
      <c r="C8" s="61">
        <v>6</v>
      </c>
      <c r="D8" s="6"/>
      <c r="E8" s="6"/>
      <c r="F8" s="6"/>
      <c r="G8" s="6"/>
      <c r="H8" s="6"/>
    </row>
    <row r="9" spans="1:11" ht="13.5" thickBot="1" x14ac:dyDescent="0.25">
      <c r="A9" s="4">
        <v>5</v>
      </c>
      <c r="B9" s="61">
        <v>8</v>
      </c>
      <c r="C9" s="61">
        <v>4</v>
      </c>
      <c r="D9" s="6"/>
      <c r="E9" s="6"/>
      <c r="F9" s="6"/>
      <c r="G9" s="6"/>
      <c r="H9" s="6"/>
    </row>
    <row r="10" spans="1:11" ht="13.5" thickBot="1" x14ac:dyDescent="0.25">
      <c r="A10" s="4">
        <v>6</v>
      </c>
      <c r="B10" s="61">
        <v>10</v>
      </c>
      <c r="C10" s="61">
        <v>2</v>
      </c>
      <c r="D10" s="6"/>
      <c r="E10" s="6"/>
      <c r="F10" s="6"/>
      <c r="G10" s="6"/>
      <c r="H10" s="6"/>
    </row>
    <row r="11" spans="1:11" ht="13.5" thickBot="1" x14ac:dyDescent="0.25">
      <c r="A11" s="4">
        <v>7</v>
      </c>
      <c r="B11" s="61">
        <v>12</v>
      </c>
      <c r="C11" s="61">
        <v>0</v>
      </c>
      <c r="D11" s="6"/>
      <c r="E11" s="6"/>
      <c r="F11" s="6"/>
      <c r="G11" s="6"/>
      <c r="H11" s="6"/>
    </row>
    <row r="12" spans="1:11" ht="13.5" thickBot="1" x14ac:dyDescent="0.25">
      <c r="A12" s="4">
        <v>8</v>
      </c>
      <c r="B12" s="61">
        <v>14</v>
      </c>
      <c r="C12" s="61">
        <v>-2</v>
      </c>
      <c r="D12" s="6"/>
      <c r="E12" s="6"/>
      <c r="F12" s="6"/>
      <c r="G12" s="6"/>
      <c r="H12" s="6"/>
    </row>
    <row r="13" spans="1:11" ht="13.5" thickBot="1" x14ac:dyDescent="0.25">
      <c r="A13" s="4">
        <v>9</v>
      </c>
      <c r="B13" s="61">
        <v>16</v>
      </c>
      <c r="C13" s="61">
        <v>-4</v>
      </c>
      <c r="D13" s="6"/>
      <c r="E13" s="6"/>
      <c r="F13" s="6"/>
      <c r="G13" s="6"/>
      <c r="H13" s="6"/>
    </row>
    <row r="14" spans="1:11" ht="13.5" thickBot="1" x14ac:dyDescent="0.25">
      <c r="A14" s="4">
        <v>10</v>
      </c>
      <c r="B14" s="61">
        <v>18</v>
      </c>
      <c r="C14" s="61">
        <v>-6</v>
      </c>
      <c r="D14" s="6"/>
      <c r="E14" s="6"/>
      <c r="F14" s="6"/>
      <c r="G14" s="6"/>
      <c r="H14" s="6"/>
    </row>
    <row r="15" spans="1:11" ht="13.5" thickBot="1" x14ac:dyDescent="0.25">
      <c r="A15" s="4">
        <v>11</v>
      </c>
      <c r="B15" s="61">
        <v>20</v>
      </c>
      <c r="C15" s="61">
        <v>-8</v>
      </c>
      <c r="D15" s="6"/>
      <c r="E15" s="6"/>
      <c r="F15" s="6"/>
      <c r="G15" s="6"/>
      <c r="H15" s="6"/>
    </row>
    <row r="16" spans="1:11" ht="13.5" thickBot="1" x14ac:dyDescent="0.25">
      <c r="A16" s="4">
        <v>12</v>
      </c>
      <c r="B16" s="61">
        <v>22</v>
      </c>
      <c r="C16" s="61">
        <v>-10</v>
      </c>
      <c r="D16" s="6"/>
      <c r="E16" s="6"/>
      <c r="F16" s="6"/>
      <c r="G16" s="6"/>
      <c r="H16" s="6"/>
    </row>
    <row r="17" spans="1:8" ht="13.5" thickBot="1" x14ac:dyDescent="0.25">
      <c r="A17" s="4">
        <v>13</v>
      </c>
      <c r="B17" s="61">
        <v>24</v>
      </c>
      <c r="C17" s="61">
        <v>-12</v>
      </c>
      <c r="D17" s="6"/>
      <c r="E17" s="6"/>
      <c r="F17" s="6"/>
      <c r="G17" s="6"/>
      <c r="H17" s="6"/>
    </row>
    <row r="20" spans="1:8" x14ac:dyDescent="0.2">
      <c r="A20" s="34"/>
    </row>
    <row r="21" spans="1:8" ht="14.25" x14ac:dyDescent="0.2">
      <c r="D21" t="s">
        <v>87</v>
      </c>
    </row>
  </sheetData>
  <phoneticPr fontId="9" type="noConversion"/>
  <pageMargins left="0.75" right="0.75" top="1" bottom="1" header="0" footer="0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D12"/>
  <sheetViews>
    <sheetView workbookViewId="0">
      <selection activeCell="F14" sqref="F14"/>
    </sheetView>
  </sheetViews>
  <sheetFormatPr defaultRowHeight="12.75" x14ac:dyDescent="0.2"/>
  <cols>
    <col min="3" max="3" width="11.42578125" customWidth="1"/>
  </cols>
  <sheetData>
    <row r="2" spans="1:4" ht="25.5" x14ac:dyDescent="0.2">
      <c r="A2" s="8" t="s">
        <v>14</v>
      </c>
      <c r="B2" s="8" t="s">
        <v>15</v>
      </c>
      <c r="C2" s="8" t="s">
        <v>16</v>
      </c>
      <c r="D2" s="8" t="s">
        <v>17</v>
      </c>
    </row>
    <row r="3" spans="1:4" x14ac:dyDescent="0.2">
      <c r="A3" s="9" t="s">
        <v>18</v>
      </c>
      <c r="B3" s="9">
        <v>5</v>
      </c>
      <c r="C3" s="10">
        <v>1.1000000000000001</v>
      </c>
      <c r="D3" s="9"/>
    </row>
    <row r="4" spans="1:4" x14ac:dyDescent="0.2">
      <c r="A4" s="9" t="s">
        <v>19</v>
      </c>
      <c r="B4" s="9">
        <v>2</v>
      </c>
      <c r="C4" s="9">
        <v>2.6</v>
      </c>
      <c r="D4" s="9"/>
    </row>
    <row r="5" spans="1:4" x14ac:dyDescent="0.2">
      <c r="A5" s="9" t="s">
        <v>20</v>
      </c>
      <c r="B5" s="9">
        <v>1</v>
      </c>
      <c r="C5" s="9">
        <v>0.8</v>
      </c>
      <c r="D5" s="9"/>
    </row>
    <row r="6" spans="1:4" x14ac:dyDescent="0.2">
      <c r="A6" s="9" t="s">
        <v>21</v>
      </c>
      <c r="B6" s="9">
        <v>2</v>
      </c>
      <c r="C6" s="9">
        <v>0.6</v>
      </c>
      <c r="D6" s="9"/>
    </row>
    <row r="7" spans="1:4" x14ac:dyDescent="0.2">
      <c r="A7" s="9" t="s">
        <v>22</v>
      </c>
      <c r="B7" s="9">
        <v>3</v>
      </c>
      <c r="C7" s="9">
        <v>0.9</v>
      </c>
      <c r="D7" s="9"/>
    </row>
    <row r="8" spans="1:4" x14ac:dyDescent="0.2">
      <c r="A8" s="9" t="s">
        <v>23</v>
      </c>
      <c r="B8" s="9">
        <v>4</v>
      </c>
      <c r="C8" s="9">
        <v>2.35</v>
      </c>
      <c r="D8" s="9"/>
    </row>
    <row r="9" spans="1:4" x14ac:dyDescent="0.2">
      <c r="A9" s="7" t="s">
        <v>24</v>
      </c>
      <c r="B9" s="72"/>
      <c r="C9" s="72"/>
    </row>
    <row r="10" spans="1:4" x14ac:dyDescent="0.2">
      <c r="A10" t="s">
        <v>29</v>
      </c>
      <c r="B10" s="73"/>
      <c r="C10" s="73"/>
    </row>
    <row r="12" spans="1:4" x14ac:dyDescent="0.2">
      <c r="A12" s="34"/>
    </row>
  </sheetData>
  <phoneticPr fontId="9" type="noConversion"/>
  <pageMargins left="0.75" right="0.75" top="1" bottom="1" header="0" footer="0"/>
  <pageSetup paperSize="9" orientation="portrait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18"/>
  <sheetViews>
    <sheetView workbookViewId="0">
      <selection activeCell="F17" sqref="F17"/>
    </sheetView>
  </sheetViews>
  <sheetFormatPr defaultRowHeight="12.75" x14ac:dyDescent="0.2"/>
  <cols>
    <col min="1" max="1" width="14.140625" customWidth="1"/>
    <col min="2" max="2" width="11.42578125" customWidth="1"/>
    <col min="3" max="3" width="13" customWidth="1"/>
    <col min="9" max="9" width="16.140625" customWidth="1"/>
  </cols>
  <sheetData>
    <row r="2" spans="1:9" ht="15" x14ac:dyDescent="0.25">
      <c r="A2" s="85" t="s">
        <v>49</v>
      </c>
      <c r="B2" s="85"/>
      <c r="C2" s="85"/>
      <c r="D2" s="85"/>
      <c r="E2" s="85"/>
      <c r="F2" s="85"/>
      <c r="G2" s="85"/>
      <c r="H2" s="85"/>
      <c r="I2" s="85"/>
    </row>
    <row r="3" spans="1:9" ht="13.5" thickBot="1" x14ac:dyDescent="0.25">
      <c r="B3" s="11"/>
      <c r="C3" s="11"/>
      <c r="D3" s="11"/>
      <c r="E3" s="11"/>
      <c r="F3" s="11"/>
      <c r="G3" s="11"/>
      <c r="H3" s="11"/>
      <c r="I3" s="11"/>
    </row>
    <row r="4" spans="1:9" ht="13.5" thickBot="1" x14ac:dyDescent="0.25">
      <c r="B4" s="12" t="s">
        <v>25</v>
      </c>
      <c r="C4" s="13" t="s">
        <v>26</v>
      </c>
      <c r="D4" s="14" t="s">
        <v>27</v>
      </c>
      <c r="E4" s="15"/>
    </row>
    <row r="5" spans="1:9" ht="13.5" thickTop="1" x14ac:dyDescent="0.2">
      <c r="B5" s="16">
        <v>8</v>
      </c>
      <c r="C5" s="17">
        <v>5</v>
      </c>
      <c r="D5" s="18">
        <v>9</v>
      </c>
      <c r="E5" s="15"/>
    </row>
    <row r="6" spans="1:9" x14ac:dyDescent="0.2">
      <c r="B6" s="19">
        <v>9</v>
      </c>
      <c r="C6" s="20">
        <v>10</v>
      </c>
      <c r="D6" s="21">
        <v>8</v>
      </c>
      <c r="E6" s="15"/>
    </row>
    <row r="7" spans="1:9" x14ac:dyDescent="0.2">
      <c r="B7" s="19">
        <v>8</v>
      </c>
      <c r="C7" s="20">
        <v>7</v>
      </c>
      <c r="D7" s="21">
        <v>5</v>
      </c>
      <c r="E7" s="15"/>
    </row>
    <row r="8" spans="1:9" x14ac:dyDescent="0.2">
      <c r="B8" s="19">
        <v>7</v>
      </c>
      <c r="C8" s="20">
        <v>6</v>
      </c>
      <c r="D8" s="21">
        <v>5</v>
      </c>
      <c r="E8" s="15"/>
      <c r="H8" s="15"/>
    </row>
    <row r="9" spans="1:9" x14ac:dyDescent="0.2">
      <c r="B9" s="19">
        <v>6</v>
      </c>
      <c r="C9" s="20">
        <v>7</v>
      </c>
      <c r="D9" s="21">
        <v>6</v>
      </c>
      <c r="E9" s="15"/>
      <c r="H9" s="15"/>
    </row>
    <row r="10" spans="1:9" ht="13.5" thickBot="1" x14ac:dyDescent="0.25">
      <c r="B10" s="22">
        <v>10</v>
      </c>
      <c r="C10" s="23">
        <v>4</v>
      </c>
      <c r="D10" s="24">
        <v>9</v>
      </c>
      <c r="E10" s="15"/>
      <c r="H10" s="15"/>
    </row>
    <row r="11" spans="1:9" x14ac:dyDescent="0.2">
      <c r="A11" s="35" t="s">
        <v>28</v>
      </c>
      <c r="B11" s="74"/>
      <c r="C11" s="75"/>
      <c r="D11" s="76"/>
      <c r="E11" s="15"/>
    </row>
    <row r="12" spans="1:9" ht="13.5" thickBot="1" x14ac:dyDescent="0.25">
      <c r="A12" s="35" t="s">
        <v>29</v>
      </c>
      <c r="B12" s="77"/>
      <c r="C12" s="78"/>
      <c r="D12" s="79"/>
      <c r="E12" s="15"/>
    </row>
    <row r="18" spans="1:1" x14ac:dyDescent="0.2">
      <c r="A18" s="34"/>
    </row>
  </sheetData>
  <mergeCells count="1">
    <mergeCell ref="A2:I2"/>
  </mergeCells>
  <phoneticPr fontId="9" type="noConversion"/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E21"/>
  <sheetViews>
    <sheetView workbookViewId="0">
      <selection activeCell="F26" sqref="F26"/>
    </sheetView>
  </sheetViews>
  <sheetFormatPr defaultRowHeight="12.75" x14ac:dyDescent="0.2"/>
  <cols>
    <col min="1" max="1" width="16.42578125" customWidth="1"/>
    <col min="2" max="2" width="14.42578125" customWidth="1"/>
    <col min="3" max="3" width="15.28515625" customWidth="1"/>
    <col min="4" max="4" width="14.42578125" customWidth="1"/>
    <col min="5" max="5" width="17.85546875" customWidth="1"/>
  </cols>
  <sheetData>
    <row r="2" spans="1:5" x14ac:dyDescent="0.2">
      <c r="A2" t="s">
        <v>48</v>
      </c>
    </row>
    <row r="3" spans="1:5" x14ac:dyDescent="0.2">
      <c r="A3" s="25" t="s">
        <v>30</v>
      </c>
      <c r="B3" s="26" t="s">
        <v>31</v>
      </c>
      <c r="C3" s="26" t="s">
        <v>32</v>
      </c>
      <c r="D3" s="26" t="s">
        <v>33</v>
      </c>
      <c r="E3" s="26" t="s">
        <v>34</v>
      </c>
    </row>
    <row r="4" spans="1:5" x14ac:dyDescent="0.2">
      <c r="A4" s="27" t="s">
        <v>26</v>
      </c>
      <c r="B4" s="28">
        <v>8</v>
      </c>
      <c r="C4" s="28">
        <v>9</v>
      </c>
      <c r="D4" s="28">
        <v>7</v>
      </c>
      <c r="E4" s="66"/>
    </row>
    <row r="5" spans="1:5" x14ac:dyDescent="0.2">
      <c r="A5" s="27" t="s">
        <v>35</v>
      </c>
      <c r="B5" s="28">
        <v>7</v>
      </c>
      <c r="C5" s="28">
        <v>8</v>
      </c>
      <c r="D5" s="28">
        <v>10</v>
      </c>
      <c r="E5" s="66"/>
    </row>
    <row r="6" spans="1:5" x14ac:dyDescent="0.2">
      <c r="A6" s="27" t="s">
        <v>36</v>
      </c>
      <c r="B6" s="28">
        <v>6</v>
      </c>
      <c r="C6" s="28">
        <v>8</v>
      </c>
      <c r="D6" s="28">
        <v>7</v>
      </c>
      <c r="E6" s="66"/>
    </row>
    <row r="7" spans="1:5" x14ac:dyDescent="0.2">
      <c r="A7" s="27" t="s">
        <v>37</v>
      </c>
      <c r="B7" s="28">
        <v>6</v>
      </c>
      <c r="C7" s="28">
        <v>8</v>
      </c>
      <c r="D7" s="28">
        <v>5</v>
      </c>
      <c r="E7" s="66"/>
    </row>
    <row r="8" spans="1:5" x14ac:dyDescent="0.2">
      <c r="A8" s="27" t="s">
        <v>27</v>
      </c>
      <c r="B8" s="28">
        <v>8</v>
      </c>
      <c r="C8" s="28">
        <v>10</v>
      </c>
      <c r="D8" s="28">
        <v>9</v>
      </c>
      <c r="E8" s="66"/>
    </row>
    <row r="9" spans="1:5" x14ac:dyDescent="0.2">
      <c r="A9" s="27" t="s">
        <v>38</v>
      </c>
      <c r="B9" s="28">
        <v>10</v>
      </c>
      <c r="C9" s="28">
        <v>9</v>
      </c>
      <c r="D9" s="28">
        <v>7</v>
      </c>
      <c r="E9" s="66"/>
    </row>
    <row r="10" spans="1:5" x14ac:dyDescent="0.2">
      <c r="A10" s="27" t="s">
        <v>39</v>
      </c>
      <c r="B10" s="28">
        <v>10</v>
      </c>
      <c r="C10" s="28">
        <v>10</v>
      </c>
      <c r="D10" s="28">
        <v>9</v>
      </c>
      <c r="E10" s="66"/>
    </row>
    <row r="11" spans="1:5" x14ac:dyDescent="0.2">
      <c r="A11" s="27" t="s">
        <v>40</v>
      </c>
      <c r="B11" s="28">
        <v>6</v>
      </c>
      <c r="C11" s="28">
        <v>7</v>
      </c>
      <c r="D11" s="28">
        <v>5</v>
      </c>
      <c r="E11" s="66"/>
    </row>
    <row r="12" spans="1:5" x14ac:dyDescent="0.2">
      <c r="A12" s="27" t="s">
        <v>41</v>
      </c>
      <c r="B12" s="28">
        <v>7</v>
      </c>
      <c r="C12" s="28">
        <v>9</v>
      </c>
      <c r="D12" s="28">
        <v>6</v>
      </c>
      <c r="E12" s="66"/>
    </row>
    <row r="13" spans="1:5" x14ac:dyDescent="0.2">
      <c r="A13" s="27" t="s">
        <v>42</v>
      </c>
      <c r="B13" s="28">
        <v>9</v>
      </c>
      <c r="C13" s="28">
        <v>8</v>
      </c>
      <c r="D13" s="28">
        <v>10</v>
      </c>
      <c r="E13" s="66"/>
    </row>
    <row r="14" spans="1:5" x14ac:dyDescent="0.2">
      <c r="A14" s="27" t="s">
        <v>43</v>
      </c>
      <c r="B14" s="28">
        <v>10</v>
      </c>
      <c r="C14" s="28">
        <v>9</v>
      </c>
      <c r="D14" s="28">
        <v>9</v>
      </c>
      <c r="E14" s="66"/>
    </row>
    <row r="15" spans="1:5" x14ac:dyDescent="0.2">
      <c r="A15" s="27" t="s">
        <v>44</v>
      </c>
      <c r="B15" s="28">
        <v>8</v>
      </c>
      <c r="C15" s="28">
        <v>9</v>
      </c>
      <c r="D15" s="28">
        <v>9</v>
      </c>
      <c r="E15" s="66"/>
    </row>
    <row r="16" spans="1:5" ht="15.75" thickBot="1" x14ac:dyDescent="0.3">
      <c r="A16" s="29" t="s">
        <v>45</v>
      </c>
      <c r="B16" s="80"/>
      <c r="C16" s="80"/>
      <c r="D16" s="81"/>
      <c r="E16" s="81"/>
    </row>
    <row r="17" spans="1:3" ht="16.5" thickBot="1" x14ac:dyDescent="0.3">
      <c r="A17" s="30" t="s">
        <v>46</v>
      </c>
      <c r="B17" s="31"/>
      <c r="C17" s="82"/>
    </row>
    <row r="18" spans="1:3" ht="16.5" thickBot="1" x14ac:dyDescent="0.3">
      <c r="A18" s="32" t="s">
        <v>47</v>
      </c>
      <c r="B18" s="33"/>
      <c r="C18" s="82"/>
    </row>
    <row r="21" spans="1:3" x14ac:dyDescent="0.2">
      <c r="A21" s="34"/>
    </row>
  </sheetData>
  <phoneticPr fontId="9" type="noConversion"/>
  <pageMargins left="0.75" right="0.75" top="1" bottom="1" header="0" footer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8"/>
  <sheetViews>
    <sheetView workbookViewId="0">
      <selection activeCell="F20" sqref="F20"/>
    </sheetView>
  </sheetViews>
  <sheetFormatPr defaultRowHeight="12.75" x14ac:dyDescent="0.2"/>
  <cols>
    <col min="2" max="2" width="19.42578125" customWidth="1"/>
  </cols>
  <sheetData>
    <row r="1" spans="1:8" ht="19.5" x14ac:dyDescent="0.3">
      <c r="A1" s="41"/>
      <c r="B1" s="42" t="s">
        <v>50</v>
      </c>
      <c r="C1" s="41"/>
      <c r="D1" s="41"/>
      <c r="E1" s="41"/>
    </row>
    <row r="3" spans="1:8" ht="19.5" x14ac:dyDescent="0.3">
      <c r="A3" s="43" t="s">
        <v>107</v>
      </c>
      <c r="B3" s="42"/>
      <c r="C3" s="41"/>
      <c r="D3" s="41"/>
      <c r="E3" s="41"/>
    </row>
    <row r="4" spans="1:8" x14ac:dyDescent="0.2">
      <c r="A4" s="41"/>
      <c r="B4" s="41"/>
      <c r="C4" s="41"/>
      <c r="D4" s="41"/>
      <c r="E4" s="41"/>
    </row>
    <row r="5" spans="1:8" x14ac:dyDescent="0.2">
      <c r="A5" s="44" t="s">
        <v>51</v>
      </c>
      <c r="B5" s="44" t="s">
        <v>52</v>
      </c>
      <c r="C5" s="44" t="s">
        <v>53</v>
      </c>
      <c r="D5" s="44" t="s">
        <v>54</v>
      </c>
      <c r="E5" s="44" t="s">
        <v>28</v>
      </c>
    </row>
    <row r="6" spans="1:8" x14ac:dyDescent="0.2">
      <c r="A6" s="45">
        <v>1</v>
      </c>
      <c r="B6" s="46" t="s">
        <v>55</v>
      </c>
      <c r="C6" s="45">
        <v>2</v>
      </c>
      <c r="D6" s="47">
        <v>5.42</v>
      </c>
      <c r="E6" s="48"/>
      <c r="G6" s="62" t="s">
        <v>91</v>
      </c>
      <c r="H6" s="1" t="s">
        <v>103</v>
      </c>
    </row>
    <row r="7" spans="1:8" x14ac:dyDescent="0.2">
      <c r="A7" s="45">
        <v>2</v>
      </c>
      <c r="B7" s="46" t="s">
        <v>56</v>
      </c>
      <c r="C7" s="45">
        <v>1</v>
      </c>
      <c r="D7" s="47">
        <v>4.37</v>
      </c>
      <c r="E7" s="48"/>
      <c r="G7" s="41" t="s">
        <v>104</v>
      </c>
    </row>
    <row r="8" spans="1:8" x14ac:dyDescent="0.2">
      <c r="A8" s="45">
        <v>3</v>
      </c>
      <c r="B8" s="46" t="s">
        <v>57</v>
      </c>
      <c r="C8" s="45">
        <v>2.5</v>
      </c>
      <c r="D8" s="47">
        <v>7.56</v>
      </c>
      <c r="E8" s="48"/>
    </row>
    <row r="9" spans="1:8" x14ac:dyDescent="0.2">
      <c r="A9" s="45">
        <v>4</v>
      </c>
      <c r="B9" s="46" t="s">
        <v>58</v>
      </c>
      <c r="C9" s="45">
        <v>1</v>
      </c>
      <c r="D9" s="47">
        <v>6.78</v>
      </c>
      <c r="E9" s="48"/>
    </row>
    <row r="10" spans="1:8" x14ac:dyDescent="0.2">
      <c r="A10" s="45">
        <v>5</v>
      </c>
      <c r="B10" s="46" t="s">
        <v>59</v>
      </c>
      <c r="C10" s="45">
        <v>1.5</v>
      </c>
      <c r="D10" s="47">
        <v>5.97</v>
      </c>
      <c r="E10" s="48"/>
    </row>
    <row r="11" spans="1:8" x14ac:dyDescent="0.2">
      <c r="A11" s="45">
        <v>6</v>
      </c>
      <c r="B11" s="46" t="s">
        <v>60</v>
      </c>
      <c r="C11" s="45">
        <v>1</v>
      </c>
      <c r="D11" s="47">
        <v>8.75</v>
      </c>
      <c r="E11" s="48"/>
    </row>
    <row r="12" spans="1:8" x14ac:dyDescent="0.2">
      <c r="A12" s="45">
        <v>7</v>
      </c>
      <c r="B12" s="46" t="s">
        <v>61</v>
      </c>
      <c r="C12" s="45">
        <v>3</v>
      </c>
      <c r="D12" s="47">
        <v>2.4700000000000002</v>
      </c>
      <c r="E12" s="48"/>
    </row>
    <row r="13" spans="1:8" x14ac:dyDescent="0.2">
      <c r="A13" s="45">
        <v>8</v>
      </c>
      <c r="B13" s="46" t="s">
        <v>62</v>
      </c>
      <c r="C13" s="45">
        <v>2</v>
      </c>
      <c r="D13" s="47">
        <v>2.4500000000000002</v>
      </c>
      <c r="E13" s="48"/>
    </row>
    <row r="14" spans="1:8" x14ac:dyDescent="0.2">
      <c r="A14" s="45">
        <v>9</v>
      </c>
      <c r="B14" s="46" t="s">
        <v>63</v>
      </c>
      <c r="C14" s="45">
        <v>1</v>
      </c>
      <c r="D14" s="47">
        <v>1.98</v>
      </c>
      <c r="E14" s="48"/>
    </row>
    <row r="15" spans="1:8" x14ac:dyDescent="0.2">
      <c r="A15" s="45">
        <v>10</v>
      </c>
      <c r="B15" s="46" t="s">
        <v>64</v>
      </c>
      <c r="C15" s="45">
        <v>2</v>
      </c>
      <c r="D15" s="47">
        <v>2</v>
      </c>
      <c r="E15" s="48"/>
    </row>
    <row r="16" spans="1:8" x14ac:dyDescent="0.2">
      <c r="A16" s="45">
        <v>11</v>
      </c>
      <c r="B16" s="46" t="s">
        <v>65</v>
      </c>
      <c r="C16" s="45">
        <v>3</v>
      </c>
      <c r="D16" s="47">
        <v>0.56999999999999995</v>
      </c>
      <c r="E16" s="48"/>
    </row>
    <row r="17" spans="1:5" x14ac:dyDescent="0.2">
      <c r="A17" s="45">
        <v>12</v>
      </c>
      <c r="B17" s="46" t="s">
        <v>66</v>
      </c>
      <c r="C17" s="45">
        <v>2</v>
      </c>
      <c r="D17" s="47">
        <v>1.1499999999999999</v>
      </c>
      <c r="E17" s="48"/>
    </row>
    <row r="18" spans="1:5" x14ac:dyDescent="0.2">
      <c r="A18" s="45">
        <v>13</v>
      </c>
      <c r="B18" s="46" t="s">
        <v>67</v>
      </c>
      <c r="C18" s="45">
        <v>2</v>
      </c>
      <c r="D18" s="47">
        <v>1.57</v>
      </c>
      <c r="E18" s="48"/>
    </row>
    <row r="19" spans="1:5" x14ac:dyDescent="0.2">
      <c r="A19" s="45">
        <v>14</v>
      </c>
      <c r="B19" s="46" t="s">
        <v>68</v>
      </c>
      <c r="C19" s="45">
        <v>1</v>
      </c>
      <c r="D19" s="47">
        <v>6.89</v>
      </c>
      <c r="E19" s="48"/>
    </row>
    <row r="20" spans="1:5" x14ac:dyDescent="0.2">
      <c r="A20" s="45">
        <v>15</v>
      </c>
      <c r="B20" s="46" t="s">
        <v>69</v>
      </c>
      <c r="C20" s="45">
        <v>4</v>
      </c>
      <c r="D20" s="47">
        <v>5.5</v>
      </c>
      <c r="E20" s="48"/>
    </row>
    <row r="21" spans="1:5" x14ac:dyDescent="0.2">
      <c r="A21" s="45">
        <v>16</v>
      </c>
      <c r="B21" s="46" t="s">
        <v>70</v>
      </c>
      <c r="C21" s="45">
        <v>1</v>
      </c>
      <c r="D21" s="47">
        <v>2.78</v>
      </c>
      <c r="E21" s="48"/>
    </row>
    <row r="22" spans="1:5" x14ac:dyDescent="0.2">
      <c r="A22" s="45">
        <v>17</v>
      </c>
      <c r="B22" s="46" t="s">
        <v>71</v>
      </c>
      <c r="C22" s="45">
        <v>20</v>
      </c>
      <c r="D22" s="47">
        <v>0.37</v>
      </c>
      <c r="E22" s="48"/>
    </row>
    <row r="23" spans="1:5" x14ac:dyDescent="0.2">
      <c r="A23" s="45">
        <v>18</v>
      </c>
      <c r="B23" s="46" t="s">
        <v>72</v>
      </c>
      <c r="C23" s="45">
        <v>3</v>
      </c>
      <c r="D23" s="47">
        <v>2.59</v>
      </c>
      <c r="E23" s="48"/>
    </row>
    <row r="24" spans="1:5" x14ac:dyDescent="0.2">
      <c r="A24" s="45">
        <v>19</v>
      </c>
      <c r="B24" s="46" t="s">
        <v>73</v>
      </c>
      <c r="C24" s="45">
        <v>1</v>
      </c>
      <c r="D24" s="47">
        <v>1.57</v>
      </c>
      <c r="E24" s="48"/>
    </row>
    <row r="25" spans="1:5" x14ac:dyDescent="0.2">
      <c r="A25" s="45">
        <v>20</v>
      </c>
      <c r="B25" s="46" t="s">
        <v>74</v>
      </c>
      <c r="C25" s="45">
        <v>1</v>
      </c>
      <c r="D25" s="47">
        <v>0.97</v>
      </c>
      <c r="E25" s="48"/>
    </row>
    <row r="26" spans="1:5" x14ac:dyDescent="0.2">
      <c r="A26" s="41"/>
      <c r="B26" s="41"/>
      <c r="C26" s="41"/>
      <c r="D26" s="49" t="s">
        <v>24</v>
      </c>
      <c r="E26" s="50"/>
    </row>
    <row r="28" spans="1:5" x14ac:dyDescent="0.2">
      <c r="A28" s="34"/>
    </row>
  </sheetData>
  <phoneticPr fontId="9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8</vt:i4>
      </vt:variant>
    </vt:vector>
  </HeadingPairs>
  <TitlesOfParts>
    <vt:vector size="8" baseType="lpstr">
      <vt:lpstr>Formulių rašymas</vt:lpstr>
      <vt:lpstr>1 užduotis</vt:lpstr>
      <vt:lpstr>2 užduotis</vt:lpstr>
      <vt:lpstr>3 užduotis</vt:lpstr>
      <vt:lpstr>4 užduotis</vt:lpstr>
      <vt:lpstr>5 užduotis</vt:lpstr>
      <vt:lpstr>6 užduotis</vt:lpstr>
      <vt:lpstr>7 užduotis</vt:lpstr>
    </vt:vector>
  </TitlesOfParts>
  <Company>Svietimo ir Mokslo Ministerija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Svietimo ir Mokslo</dc:creator>
  <cp:lastModifiedBy>Vilma Bernotienė</cp:lastModifiedBy>
  <dcterms:created xsi:type="dcterms:W3CDTF">2008-04-14T08:28:59Z</dcterms:created>
  <dcterms:modified xsi:type="dcterms:W3CDTF">2026-01-26T05:45:38Z</dcterms:modified>
</cp:coreProperties>
</file>